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C90C5290" ContentType="image/jpe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johnson\Desktop\Program Booking\"/>
    </mc:Choice>
  </mc:AlternateContent>
  <bookViews>
    <workbookView xWindow="0" yWindow="0" windowWidth="15360" windowHeight="8532"/>
  </bookViews>
  <sheets>
    <sheet name="Request Form" sheetId="1" r:id="rId1"/>
    <sheet name="Invoice" sheetId="2" state="hidden" r:id="rId2"/>
    <sheet name="Confirmation Letter" sheetId="3" state="hidden" r:id="rId3"/>
  </sheets>
  <definedNames>
    <definedName name="_MailAutoSig" localSheetId="2">'Confirmation Letter'!#REF!</definedName>
  </definedNames>
  <calcPr calcId="152511"/>
  <customWorkbookViews>
    <customWorkbookView name="Form" guid="{A56D74B2-0132-4116-9F31-3BE428104301}" includeHiddenRowCol="0" maximized="1" xWindow="1911" yWindow="74" windowWidth="1298" windowHeight="97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2" l="1"/>
  <c r="D25" i="2" l="1"/>
  <c r="B5" i="3" l="1"/>
  <c r="C10" i="3"/>
  <c r="C9" i="3"/>
  <c r="C11" i="3"/>
  <c r="B8" i="2" l="1"/>
  <c r="C25" i="2"/>
  <c r="A21" i="2"/>
  <c r="A18" i="2"/>
  <c r="E21" i="2" s="1"/>
  <c r="E19" i="2"/>
  <c r="E20" i="2"/>
  <c r="E22" i="2"/>
  <c r="E23" i="2"/>
  <c r="E24" i="2"/>
  <c r="F15" i="1"/>
  <c r="B13" i="2"/>
  <c r="B12" i="2"/>
  <c r="B11" i="2"/>
  <c r="B10" i="2"/>
  <c r="B9" i="2"/>
  <c r="B5" i="2"/>
  <c r="E18" i="2" l="1"/>
  <c r="F14" i="1" l="1"/>
  <c r="F16" i="1" l="1"/>
  <c r="E25" i="2" l="1"/>
  <c r="E27" i="2" s="1"/>
  <c r="F18" i="1"/>
</calcChain>
</file>

<file path=xl/sharedStrings.xml><?xml version="1.0" encoding="utf-8"?>
<sst xmlns="http://schemas.openxmlformats.org/spreadsheetml/2006/main" count="208" uniqueCount="204">
  <si>
    <t>Description</t>
  </si>
  <si>
    <t>Price</t>
  </si>
  <si>
    <t>Sub-Total</t>
  </si>
  <si>
    <t>Step 1</t>
  </si>
  <si>
    <t>School or Group Name:</t>
  </si>
  <si>
    <t>Primary Contact Name:</t>
  </si>
  <si>
    <t>Primary Contact Phone:</t>
  </si>
  <si>
    <t>Institution Mailing Address:</t>
  </si>
  <si>
    <t>Primary Contact Email:</t>
  </si>
  <si>
    <t>Grade Level:</t>
  </si>
  <si>
    <t>School Phone:</t>
  </si>
  <si>
    <t>School District:</t>
  </si>
  <si>
    <t>3rd Choice:</t>
  </si>
  <si>
    <t>2nd Choice:</t>
  </si>
  <si>
    <t>1st Choice:</t>
  </si>
  <si>
    <t>City/State/Zip:</t>
  </si>
  <si>
    <t>Step 2</t>
  </si>
  <si>
    <t>Select three dates in order of preference.</t>
  </si>
  <si>
    <t>Step 3</t>
  </si>
  <si>
    <t>Confirmation Code:</t>
  </si>
  <si>
    <t>Learning Partners Voucher # :</t>
  </si>
  <si>
    <t># Participants</t>
  </si>
  <si>
    <t>Step 4</t>
  </si>
  <si>
    <t>Submit Completed Form</t>
  </si>
  <si>
    <t>Step 5</t>
  </si>
  <si>
    <t>Receive Confirmation and Program Materials</t>
  </si>
  <si>
    <t>Step 6</t>
  </si>
  <si>
    <t>Payment</t>
  </si>
  <si>
    <t>Cancellations, Rescheduling, &amp; Reducation in Numbers Policy</t>
  </si>
  <si>
    <t>ECO-INVESTIGATIONS FIELD TRIP REQUEST FORM</t>
  </si>
  <si>
    <t>*If your students have special circumstances needs (Spanish speaking only, Special Education, Physical Disability, etc.) please place in the body of the email, or attach a separate page if using fax.  If Special Education, please include cognitive learning grade and any other information you believe to be relevant to ensure that your students get the most out of their program.</t>
  </si>
  <si>
    <t>x $6.00 =</t>
  </si>
  <si>
    <t>Amount:</t>
  </si>
  <si>
    <t>Total Amount Due:</t>
  </si>
  <si>
    <t>Eco Investigation Students</t>
  </si>
  <si>
    <t>Once your program request is processed you will receive the following materials via email.  Please share these materials with all teachers attending.</t>
  </si>
  <si>
    <t xml:space="preserve">     -  Invoice</t>
  </si>
  <si>
    <t xml:space="preserve">      -  Guidelines and tips for the day of your visit</t>
  </si>
  <si>
    <t xml:space="preserve">     -  Confirmation E-mail</t>
  </si>
  <si>
    <t>Calendar:</t>
  </si>
  <si>
    <t>LP Approved:</t>
  </si>
  <si>
    <t>Confirmation:</t>
  </si>
  <si>
    <t>How Did You Hear About Us:</t>
  </si>
  <si>
    <t>Provide Information (please type and only in the highlighted areas)</t>
  </si>
  <si>
    <t>x $8.00 =</t>
  </si>
  <si>
    <t>Email:  cjohnson@audubon.org</t>
  </si>
  <si>
    <r>
      <t>Payment methods acceptable: cash, credit card, or check to “</t>
    </r>
    <r>
      <rPr>
        <b/>
        <sz val="10"/>
        <color rgb="FF009999"/>
        <rFont val="Calibri"/>
        <family val="2"/>
        <scheme val="minor"/>
      </rPr>
      <t>National Audubon Society</t>
    </r>
    <r>
      <rPr>
        <sz val="10"/>
        <color theme="1"/>
        <rFont val="Calibri"/>
        <family val="2"/>
        <scheme val="minor"/>
      </rPr>
      <t>”.  Payment is due in full on or before the day of your field trip/program.  Sending this form enters you into agreement with Audubon for services.</t>
    </r>
  </si>
  <si>
    <t>Teachers/Chaperones (1 Free/7 Students)</t>
  </si>
  <si>
    <t>Sending this form enters you into agreement with Audubon for services.</t>
  </si>
  <si>
    <t>INVOICE</t>
  </si>
  <si>
    <t>6500 Great Trinity Forest Way</t>
  </si>
  <si>
    <t>Date:</t>
  </si>
  <si>
    <t>Dallas, TX 75217</t>
  </si>
  <si>
    <t>Program Date:</t>
  </si>
  <si>
    <t>Invoice:   #</t>
  </si>
  <si>
    <t>Bill to:</t>
  </si>
  <si>
    <t>Remit to:</t>
  </si>
  <si>
    <t>Name:</t>
  </si>
  <si>
    <t>Trinity River Audubon Center</t>
  </si>
  <si>
    <t>Attn:</t>
  </si>
  <si>
    <t>Attn: Chris Johnson</t>
  </si>
  <si>
    <t>Contact #:</t>
  </si>
  <si>
    <t>Email:</t>
  </si>
  <si>
    <t>Address:</t>
  </si>
  <si>
    <t>City, State, Zip:</t>
  </si>
  <si>
    <t>QUANTITY</t>
  </si>
  <si>
    <t>DESCRIPTION</t>
  </si>
  <si>
    <t>UNIT PRICE</t>
  </si>
  <si>
    <t>AMOUNT</t>
  </si>
  <si>
    <t>Self-Guided Field Trip</t>
  </si>
  <si>
    <t>Learning Partners Voucher #:</t>
  </si>
  <si>
    <t>Payment Type:</t>
  </si>
  <si>
    <t>Total Due:</t>
  </si>
  <si>
    <t>For questions concerning this invoice, contact Christopher Johnson at 214-309-5815</t>
  </si>
  <si>
    <t>THANK YOU FOR YOUR BUSINESS!</t>
  </si>
  <si>
    <r>
      <t xml:space="preserve">Make all checks payable to </t>
    </r>
    <r>
      <rPr>
        <b/>
        <sz val="11"/>
        <color theme="8" tint="-0.499984740745262"/>
        <rFont val="Gill Sans MT"/>
        <family val="2"/>
      </rPr>
      <t>National Audubon Society</t>
    </r>
    <r>
      <rPr>
        <sz val="11"/>
        <rFont val="Gill Sans MT"/>
        <family val="2"/>
      </rPr>
      <t>.</t>
    </r>
  </si>
  <si>
    <t>6500 Great Trinity Forest Way, Dallas, TX  75217</t>
  </si>
  <si>
    <t>Phone: 214-309-5850     Fax:  214-309-5885</t>
  </si>
  <si>
    <t>214-309-5815</t>
  </si>
  <si>
    <t>cjohnson@audubon.org</t>
  </si>
  <si>
    <t>Terms</t>
  </si>
  <si>
    <t>Payment is due before the start of the program.</t>
  </si>
  <si>
    <r>
      <t>Change in Participant Numbers, Cancellation, &amp; Rescheduling:</t>
    </r>
    <r>
      <rPr>
        <sz val="10"/>
        <rFont val="Gill Sans MT"/>
        <family val="2"/>
      </rPr>
      <t xml:space="preserve"> Decreasing participant numbers, cancellation, or rescheduling of a visit, by either party (Audubon or School), for any reason other than inclement weather must occur no less than </t>
    </r>
    <r>
      <rPr>
        <b/>
        <sz val="10"/>
        <rFont val="Gill Sans MT"/>
        <family val="2"/>
      </rPr>
      <t>2 weeks</t>
    </r>
    <r>
      <rPr>
        <sz val="10"/>
        <rFont val="Gill Sans MT"/>
        <family val="2"/>
      </rPr>
      <t xml:space="preserve"> prior to the scheduled date.  Institutions will be charged the full program fee if they fail to provide adequate notification of cancellation or rescheduling. To cancel or reschedule a field trip contact Christopher Johnson, Senior Education Manager at cjohnson@audubon.org or 214-309-5815.</t>
    </r>
  </si>
  <si>
    <t>Teachers/Chaperones  (1 Adult Free/7 Students)</t>
  </si>
  <si>
    <t>Outreach Program</t>
  </si>
  <si>
    <t>Eco-Investigation Field Trip</t>
  </si>
  <si>
    <t>Tiny Tots Field Trip</t>
  </si>
  <si>
    <t>One-Hour Guided Hike Add-On</t>
  </si>
  <si>
    <t>Live Animal Encounter Add-On</t>
  </si>
  <si>
    <t>6500 Great Trinity Forest Way, Dallas, TX 75217</t>
  </si>
  <si>
    <t>Phone: 214-309-5801      Fax: 214-309-5885      www.trinityriveraudubon.org</t>
  </si>
  <si>
    <t>Thank you for scheduling a field experience with Trinity River Audubon Center (TRAC). We are excited to share an exciting day filled with investigation, discovery, and conservation!</t>
  </si>
  <si>
    <t>This confirmation letter contains important information so please review carefully.</t>
  </si>
  <si>
    <t>Reservation Details:</t>
  </si>
  <si>
    <t>School or Institution:</t>
  </si>
  <si>
    <t>Grade(s):</t>
  </si>
  <si>
    <t>Time:</t>
  </si>
  <si>
    <t>I have attached the following for your review:</t>
  </si>
  <si>
    <r>
      <t xml:space="preserve">Invoice: </t>
    </r>
    <r>
      <rPr>
        <sz val="12"/>
        <color theme="1"/>
        <rFont val="Gill Sans MT"/>
        <family val="2"/>
      </rPr>
      <t xml:space="preserve">The attached invoice reflects the number of students indicated at the time the program was requested.  Changes to the number of participants must be made </t>
    </r>
    <r>
      <rPr>
        <sz val="12"/>
        <color rgb="FF019180"/>
        <rFont val="Gill Sans MT"/>
        <family val="2"/>
      </rPr>
      <t xml:space="preserve">2 weeks </t>
    </r>
    <r>
      <rPr>
        <sz val="12"/>
        <color theme="1"/>
        <rFont val="Gill Sans MT"/>
        <family val="2"/>
      </rPr>
      <t>prior to your scheduled program date. To adjust the number of participants contact Christopher Johnson, Senior Education Manager, at cjohnson@audubon.org or 214-309-5815.  Payment is expected prior to the start of the program and can be brought on the day of the field trip.  Credit Card payments can be made by phone through our front desk at 214-309-5801 if you wish to pay prior to the date of the field trip.</t>
    </r>
  </si>
  <si>
    <r>
      <t xml:space="preserve">Cancellation &amp; Rescheduling: </t>
    </r>
    <r>
      <rPr>
        <sz val="12"/>
        <color theme="1"/>
        <rFont val="Gill Sans MT"/>
        <family val="2"/>
      </rPr>
      <t xml:space="preserve">Cancellation or rescheduling of a visit, by either party (Audubon or Institution), for any reason other than inclement weather, must occur no less than </t>
    </r>
    <r>
      <rPr>
        <sz val="12"/>
        <color rgb="FF019180"/>
        <rFont val="Gill Sans MT"/>
        <family val="2"/>
      </rPr>
      <t xml:space="preserve">2 weeks </t>
    </r>
    <r>
      <rPr>
        <sz val="12"/>
        <color theme="1"/>
        <rFont val="Gill Sans MT"/>
        <family val="2"/>
      </rPr>
      <t xml:space="preserve">prior to the scheduled date. </t>
    </r>
    <r>
      <rPr>
        <b/>
        <u/>
        <sz val="12"/>
        <color theme="1"/>
        <rFont val="Gill Sans MT"/>
        <family val="2"/>
      </rPr>
      <t>Institutions will be charged the full program fee if they fail to provide above mentioned notification of cancellation.</t>
    </r>
    <r>
      <rPr>
        <sz val="12"/>
        <color theme="1"/>
        <rFont val="Gill Sans MT"/>
        <family val="2"/>
      </rPr>
      <t xml:space="preserve"> To cancel or reschedule a field trip; contact Christopher Johnson, Senior Education Manager, at cjohnson@audubon.org or 214-309-5815.</t>
    </r>
    <r>
      <rPr>
        <b/>
        <sz val="12"/>
        <color theme="1"/>
        <rFont val="Gill Sans MT"/>
        <family val="2"/>
      </rPr>
      <t xml:space="preserve"> </t>
    </r>
    <r>
      <rPr>
        <sz val="12"/>
        <color theme="1"/>
        <rFont val="Gill Sans MT"/>
        <family val="2"/>
      </rPr>
      <t>You will receive a confirmation of cancellation or reschedule for your records.</t>
    </r>
  </si>
  <si>
    <r>
      <t xml:space="preserve">Please note:  </t>
    </r>
    <r>
      <rPr>
        <sz val="12"/>
        <color theme="1"/>
        <rFont val="Gill Sans MT"/>
        <family val="2"/>
      </rPr>
      <t>Payment for additional participants can be made on the day of the trip at our front desk.  A decrease to the numbers of participants will not affect the invoiced price unless a changes is made two weeks prior.  If a change was made please bring the updated invoice on the day of the trip.</t>
    </r>
  </si>
  <si>
    <r>
      <t xml:space="preserve">Weather: </t>
    </r>
    <r>
      <rPr>
        <sz val="12"/>
        <color rgb="FF019180"/>
        <rFont val="Gill Sans MT"/>
        <family val="2"/>
      </rPr>
      <t xml:space="preserve">In case of rain, we do not cancel, </t>
    </r>
    <r>
      <rPr>
        <sz val="12"/>
        <color theme="1"/>
        <rFont val="Gill Sans MT"/>
        <family val="2"/>
      </rPr>
      <t>but will adjust programming based on the severity of the weather. In the event of severe inclement weather (school district closing) either party (Audubon or School) will have the right to postpone the program to another date mutually agreed upon by both parties.</t>
    </r>
  </si>
  <si>
    <t>Making the Most of Your Field Trip</t>
  </si>
  <si>
    <r>
      <t>·</t>
    </r>
    <r>
      <rPr>
        <sz val="7"/>
        <color theme="1"/>
        <rFont val="Times New Roman"/>
        <family val="1"/>
      </rPr>
      <t xml:space="preserve">       </t>
    </r>
    <r>
      <rPr>
        <sz val="12"/>
        <color theme="1"/>
        <rFont val="Gill Sans MT"/>
        <family val="2"/>
      </rPr>
      <t>Reinforce classroom concepts in a hands-on outdoor setting</t>
    </r>
  </si>
  <si>
    <r>
      <t>·</t>
    </r>
    <r>
      <rPr>
        <sz val="7"/>
        <color theme="1"/>
        <rFont val="Times New Roman"/>
        <family val="1"/>
      </rPr>
      <t xml:space="preserve">       </t>
    </r>
    <r>
      <rPr>
        <sz val="12"/>
        <color theme="1"/>
        <rFont val="Gill Sans MT"/>
        <family val="2"/>
      </rPr>
      <t>Increase student, teacher, and chaperone comfort, curiosity, and respect in relation to the natural world</t>
    </r>
  </si>
  <si>
    <r>
      <t>·</t>
    </r>
    <r>
      <rPr>
        <sz val="7"/>
        <color theme="1"/>
        <rFont val="Times New Roman"/>
        <family val="1"/>
      </rPr>
      <t xml:space="preserve">       </t>
    </r>
    <r>
      <rPr>
        <sz val="12"/>
        <color theme="1"/>
        <rFont val="Gill Sans MT"/>
        <family val="2"/>
      </rPr>
      <t>Set a foundation and encourage lifelong learning and conservation action</t>
    </r>
  </si>
  <si>
    <r>
      <t>·</t>
    </r>
    <r>
      <rPr>
        <sz val="7"/>
        <color theme="1"/>
        <rFont val="Times New Roman"/>
        <family val="1"/>
      </rPr>
      <t xml:space="preserve">       </t>
    </r>
    <r>
      <rPr>
        <sz val="12"/>
        <color theme="1"/>
        <rFont val="Gill Sans MT"/>
        <family val="2"/>
      </rPr>
      <t>Have FUN!</t>
    </r>
  </si>
  <si>
    <t>Before the Trip</t>
  </si>
  <si>
    <t>Guidelines encouraged at TRAC:</t>
  </si>
  <si>
    <r>
      <t>·</t>
    </r>
    <r>
      <rPr>
        <sz val="7"/>
        <color theme="1"/>
        <rFont val="Times New Roman"/>
        <family val="1"/>
      </rPr>
      <t xml:space="preserve">       </t>
    </r>
    <r>
      <rPr>
        <sz val="12"/>
        <color theme="1"/>
        <rFont val="Gill Sans MT"/>
        <family val="2"/>
      </rPr>
      <t>Stay on the defined trails</t>
    </r>
  </si>
  <si>
    <r>
      <t>·</t>
    </r>
    <r>
      <rPr>
        <sz val="7"/>
        <color theme="1"/>
        <rFont val="Times New Roman"/>
        <family val="1"/>
      </rPr>
      <t xml:space="preserve">       </t>
    </r>
    <r>
      <rPr>
        <sz val="12"/>
        <color theme="1"/>
        <rFont val="Gill Sans MT"/>
        <family val="2"/>
      </rPr>
      <t>Touch only what you know is safe</t>
    </r>
  </si>
  <si>
    <r>
      <t>·</t>
    </r>
    <r>
      <rPr>
        <sz val="7"/>
        <color theme="1"/>
        <rFont val="Times New Roman"/>
        <family val="1"/>
      </rPr>
      <t xml:space="preserve">       </t>
    </r>
    <r>
      <rPr>
        <sz val="12"/>
        <color theme="1"/>
        <rFont val="Gill Sans MT"/>
        <family val="2"/>
      </rPr>
      <t>Quiet is appreciated by fellow guests and the animals that call TRAC home</t>
    </r>
  </si>
  <si>
    <r>
      <t>·</t>
    </r>
    <r>
      <rPr>
        <sz val="7"/>
        <color theme="1"/>
        <rFont val="Times New Roman"/>
        <family val="1"/>
      </rPr>
      <t xml:space="preserve">       </t>
    </r>
    <r>
      <rPr>
        <sz val="12"/>
        <color theme="1"/>
        <rFont val="Gill Sans MT"/>
        <family val="2"/>
      </rPr>
      <t>Take only pictures. Leave only footprints (no littering permitted)</t>
    </r>
  </si>
  <si>
    <r>
      <t>·</t>
    </r>
    <r>
      <rPr>
        <sz val="7"/>
        <color theme="1"/>
        <rFont val="Times New Roman"/>
        <family val="1"/>
      </rPr>
      <t xml:space="preserve">       </t>
    </r>
    <r>
      <rPr>
        <sz val="12"/>
        <color theme="1"/>
        <rFont val="Gill Sans MT"/>
        <family val="2"/>
      </rPr>
      <t>Respect all living and nonliving things (Do not needlessly pluck leaves or kill bugs)</t>
    </r>
  </si>
  <si>
    <r>
      <t>·</t>
    </r>
    <r>
      <rPr>
        <sz val="7"/>
        <color theme="1"/>
        <rFont val="Times New Roman"/>
        <family val="1"/>
      </rPr>
      <t xml:space="preserve">       </t>
    </r>
    <r>
      <rPr>
        <sz val="12"/>
        <color theme="1"/>
        <rFont val="Gill Sans MT"/>
        <family val="2"/>
      </rPr>
      <t>During the program:</t>
    </r>
  </si>
  <si>
    <t>Questions to inspire discussion:</t>
  </si>
  <si>
    <r>
      <t>·</t>
    </r>
    <r>
      <rPr>
        <sz val="7"/>
        <color theme="1"/>
        <rFont val="Times New Roman"/>
        <family val="1"/>
      </rPr>
      <t xml:space="preserve">       </t>
    </r>
    <r>
      <rPr>
        <sz val="12"/>
        <color theme="1"/>
        <rFont val="Gill Sans MT"/>
        <family val="2"/>
      </rPr>
      <t>What is a nature preserve?</t>
    </r>
  </si>
  <si>
    <r>
      <t>·</t>
    </r>
    <r>
      <rPr>
        <sz val="7"/>
        <color theme="1"/>
        <rFont val="Times New Roman"/>
        <family val="1"/>
      </rPr>
      <t xml:space="preserve">       </t>
    </r>
    <r>
      <rPr>
        <sz val="12"/>
        <color theme="1"/>
        <rFont val="Gill Sans MT"/>
        <family val="2"/>
      </rPr>
      <t>Where is nature found?</t>
    </r>
  </si>
  <si>
    <r>
      <t>·</t>
    </r>
    <r>
      <rPr>
        <sz val="7"/>
        <color theme="1"/>
        <rFont val="Times New Roman"/>
        <family val="1"/>
      </rPr>
      <t xml:space="preserve">       </t>
    </r>
    <r>
      <rPr>
        <sz val="12"/>
        <color theme="1"/>
        <rFont val="Gill Sans MT"/>
        <family val="2"/>
      </rPr>
      <t>How does the field trip relate to what we are doing in the classroom?</t>
    </r>
  </si>
  <si>
    <r>
      <t>·</t>
    </r>
    <r>
      <rPr>
        <sz val="7"/>
        <color theme="1"/>
        <rFont val="Times New Roman"/>
        <family val="1"/>
      </rPr>
      <t xml:space="preserve">       </t>
    </r>
    <r>
      <rPr>
        <sz val="12"/>
        <color theme="1"/>
        <rFont val="Gill Sans MT"/>
        <family val="2"/>
      </rPr>
      <t>When you think of exploring nature how does it make you feel?</t>
    </r>
  </si>
  <si>
    <r>
      <t>·</t>
    </r>
    <r>
      <rPr>
        <sz val="7"/>
        <color theme="1"/>
        <rFont val="Times New Roman"/>
        <family val="1"/>
      </rPr>
      <t xml:space="preserve">       </t>
    </r>
    <r>
      <rPr>
        <sz val="12"/>
        <color theme="1"/>
        <rFont val="Gill Sans MT"/>
        <family val="2"/>
      </rPr>
      <t>What concerns do you have about this field trip?</t>
    </r>
  </si>
  <si>
    <t>The Big Day is Here!</t>
  </si>
  <si>
    <t>What to bring:</t>
  </si>
  <si>
    <r>
      <t>Schedule</t>
    </r>
    <r>
      <rPr>
        <sz val="12"/>
        <color theme="1"/>
        <rFont val="Gill Sans MT"/>
        <family val="2"/>
      </rPr>
      <t xml:space="preserve">: </t>
    </r>
  </si>
  <si>
    <t>Arrival and Logistics</t>
  </si>
  <si>
    <r>
      <t>1.</t>
    </r>
    <r>
      <rPr>
        <sz val="7"/>
        <color theme="1"/>
        <rFont val="Times New Roman"/>
        <family val="1"/>
      </rPr>
      <t xml:space="preserve">      </t>
    </r>
    <r>
      <rPr>
        <sz val="12"/>
        <color theme="1"/>
        <rFont val="Gill Sans MT"/>
        <family val="2"/>
      </rPr>
      <t>Upon arrival buses can pull in the circle close to the building to unload students and lunches.</t>
    </r>
  </si>
  <si>
    <r>
      <t>2.</t>
    </r>
    <r>
      <rPr>
        <sz val="7"/>
        <color theme="1"/>
        <rFont val="Times New Roman"/>
        <family val="1"/>
      </rPr>
      <t xml:space="preserve">      </t>
    </r>
    <r>
      <rPr>
        <sz val="12"/>
        <color theme="1"/>
        <rFont val="Gill Sans MT"/>
        <family val="2"/>
      </rPr>
      <t>Students will be asked to stand against the wall of the building while a TRAC staff member can make an accurate count, and ensure the proper number of release forms are present.</t>
    </r>
  </si>
  <si>
    <r>
      <t>3.</t>
    </r>
    <r>
      <rPr>
        <sz val="7"/>
        <color theme="1"/>
        <rFont val="Times New Roman"/>
        <family val="1"/>
      </rPr>
      <t xml:space="preserve">      </t>
    </r>
    <r>
      <rPr>
        <sz val="12"/>
        <color theme="1"/>
        <rFont val="Gill Sans MT"/>
        <family val="2"/>
      </rPr>
      <t>If payment is not completed prior to the trip, additional students have joined the class, or payment is needed from additional adults outside of what has been previously paid then individuals associated with these logistics will be asked to complete payment at the front desk.</t>
    </r>
  </si>
  <si>
    <r>
      <t>4.</t>
    </r>
    <r>
      <rPr>
        <sz val="7"/>
        <color theme="1"/>
        <rFont val="Times New Roman"/>
        <family val="1"/>
      </rPr>
      <t xml:space="preserve">      </t>
    </r>
    <r>
      <rPr>
        <sz val="12"/>
        <color theme="1"/>
        <rFont val="Gill Sans MT"/>
        <family val="2"/>
      </rPr>
      <t>Once students/forms are counted, the students will be led into the building and instructed on where to place belongings and how to sit.  When all students are seated we will begin our welcome and introduction.</t>
    </r>
  </si>
  <si>
    <r>
      <t>5.</t>
    </r>
    <r>
      <rPr>
        <sz val="7"/>
        <color theme="1"/>
        <rFont val="Times New Roman"/>
        <family val="1"/>
      </rPr>
      <t xml:space="preserve">      </t>
    </r>
    <r>
      <rPr>
        <sz val="12"/>
        <color theme="1"/>
        <rFont val="Gill Sans MT"/>
        <family val="2"/>
      </rPr>
      <t>Buses can be parked at the far end of the parking lot.  Large containers with lunches can be stored against the wall across from the Nature Store.</t>
    </r>
  </si>
  <si>
    <t>Eco-Investigation</t>
  </si>
  <si>
    <r>
      <t>·</t>
    </r>
    <r>
      <rPr>
        <sz val="7"/>
        <color theme="1"/>
        <rFont val="Times New Roman"/>
        <family val="1"/>
      </rPr>
      <t xml:space="preserve">       </t>
    </r>
    <r>
      <rPr>
        <sz val="12"/>
        <color theme="1"/>
        <rFont val="Gill Sans MT"/>
        <family val="2"/>
      </rPr>
      <t>K-5</t>
    </r>
    <r>
      <rPr>
        <vertAlign val="superscript"/>
        <sz val="12"/>
        <color theme="1"/>
        <rFont val="Gill Sans MT"/>
        <family val="2"/>
      </rPr>
      <t>th</t>
    </r>
    <r>
      <rPr>
        <sz val="12"/>
        <color theme="1"/>
        <rFont val="Gill Sans MT"/>
        <family val="2"/>
      </rPr>
      <t xml:space="preserve"> Grade - Nature Hike, Animal Adaptation Lesson, Pond Investigation</t>
    </r>
  </si>
  <si>
    <r>
      <t>·</t>
    </r>
    <r>
      <rPr>
        <sz val="7"/>
        <color theme="1"/>
        <rFont val="Times New Roman"/>
        <family val="1"/>
      </rPr>
      <t xml:space="preserve">       </t>
    </r>
    <r>
      <rPr>
        <sz val="12"/>
        <color theme="1"/>
        <rFont val="Gill Sans MT"/>
        <family val="2"/>
      </rPr>
      <t>6</t>
    </r>
    <r>
      <rPr>
        <vertAlign val="superscript"/>
        <sz val="12"/>
        <color theme="1"/>
        <rFont val="Gill Sans MT"/>
        <family val="2"/>
      </rPr>
      <t>th</t>
    </r>
    <r>
      <rPr>
        <sz val="12"/>
        <color theme="1"/>
        <rFont val="Gill Sans MT"/>
        <family val="2"/>
      </rPr>
      <t>-8</t>
    </r>
    <r>
      <rPr>
        <vertAlign val="superscript"/>
        <sz val="12"/>
        <color theme="1"/>
        <rFont val="Gill Sans MT"/>
        <family val="2"/>
      </rPr>
      <t xml:space="preserve">th </t>
    </r>
    <r>
      <rPr>
        <sz val="12"/>
        <color theme="1"/>
        <rFont val="Gill Sans MT"/>
        <family val="2"/>
      </rPr>
      <t xml:space="preserve">Grade – Field Investigation, Key to Dichotomous Keys,  </t>
    </r>
  </si>
  <si>
    <r>
      <t>·</t>
    </r>
    <r>
      <rPr>
        <sz val="7"/>
        <color theme="1"/>
        <rFont val="Times New Roman"/>
        <family val="1"/>
      </rPr>
      <t xml:space="preserve">       </t>
    </r>
    <r>
      <rPr>
        <sz val="12"/>
        <color theme="1"/>
        <rFont val="Gill Sans MT"/>
        <family val="2"/>
      </rPr>
      <t>9</t>
    </r>
    <r>
      <rPr>
        <vertAlign val="superscript"/>
        <sz val="12"/>
        <color theme="1"/>
        <rFont val="Gill Sans MT"/>
        <family val="2"/>
      </rPr>
      <t>th</t>
    </r>
    <r>
      <rPr>
        <sz val="12"/>
        <color theme="1"/>
        <rFont val="Gill Sans MT"/>
        <family val="2"/>
      </rPr>
      <t>-12</t>
    </r>
    <r>
      <rPr>
        <vertAlign val="superscript"/>
        <sz val="12"/>
        <color theme="1"/>
        <rFont val="Gill Sans MT"/>
        <family val="2"/>
      </rPr>
      <t>th</t>
    </r>
    <r>
      <rPr>
        <sz val="12"/>
        <color theme="1"/>
        <rFont val="Gill Sans MT"/>
        <family val="2"/>
      </rPr>
      <t xml:space="preserve"> Grade - Something</t>
    </r>
  </si>
  <si>
    <t>We utilize a rotating schedule model, so groups of students will experience every activity, just at different times throughout the day. Larger groups may be split into multiple groups, by our program team, to better accommodate the activities.  Activities may be adjusted or changed as needed.  Due to multiple groups running concurrently, any adjustments to the arrival or departure time may lead to a time decrease in, or elimination of, an activity.  An example of one possible schedule is listed below:</t>
  </si>
  <si>
    <t>Time</t>
  </si>
  <si>
    <t>Northern Mocking Birds (group name)</t>
  </si>
  <si>
    <t>10:00-10:30</t>
  </si>
  <si>
    <t>Greet Buses/Collect Fees</t>
  </si>
  <si>
    <t>10:30-11:15</t>
  </si>
  <si>
    <t>Pond Sampling</t>
  </si>
  <si>
    <t>11:15-12:00</t>
  </si>
  <si>
    <t>Exhibit Hall Adaptation</t>
  </si>
  <si>
    <t>12:00-12:30</t>
  </si>
  <si>
    <t>Lunch/Restrooms</t>
  </si>
  <si>
    <t>12:30-1:30</t>
  </si>
  <si>
    <t>Guided Trail Hike</t>
  </si>
  <si>
    <t>1:30-2:00</t>
  </si>
  <si>
    <t>Flex/closure/departure</t>
  </si>
  <si>
    <t>Lunch</t>
  </si>
  <si>
    <t>Lunch will be incorporated into your groups schedule for the day.  You will have approximately 30 minutes to eat, clean-up the area, return needed items to appropriate places, and take a bathroom break.  Areas available for lunch include the outdoor picnic tables, outdoor café tables, indoor café tables, any of the outside decks, picnic tables under the Education Classrooms, and the Great Hall (if not in use).  These areas are available on a first-come-first-serve basis.  Your guide can help you find an area.  You may also use this time to visit the Nature Store if time permits.  Your guide will meet you promptly at the end of the lunch break.</t>
  </si>
  <si>
    <t>Program Close and Departure</t>
  </si>
  <si>
    <t>The program will be closed by your group’s individual guide.  At that point buses may pull up to the circle in front of the building for students to load.  You will be sent a survey by email to evaluate the program and feedback is appreciated to help better refine our program for you.</t>
  </si>
  <si>
    <r>
      <t>FYI:</t>
    </r>
    <r>
      <rPr>
        <sz val="12"/>
        <color rgb="FF019180"/>
        <rFont val="Gill Sans MT"/>
        <family val="2"/>
      </rPr>
      <t xml:space="preserve"> </t>
    </r>
    <r>
      <rPr>
        <sz val="12"/>
        <color theme="1"/>
        <rFont val="Gill Sans MT"/>
        <family val="2"/>
      </rPr>
      <t xml:space="preserve">Souvenirs (.50 cents - $5 items), drinks, and limited snacks are available for purchase in our nature store during lunch time and after the program ends. </t>
    </r>
    <r>
      <rPr>
        <b/>
        <u/>
        <sz val="12"/>
        <color rgb="FF019180"/>
        <rFont val="Gill Sans MT"/>
        <family val="2"/>
      </rPr>
      <t>Only 4 students are allowed in the store at a time and must be supervised by an adult</t>
    </r>
    <r>
      <rPr>
        <sz val="12"/>
        <color rgb="FF33CCCC"/>
        <rFont val="Gill Sans MT"/>
        <family val="2"/>
      </rPr>
      <t>.</t>
    </r>
    <r>
      <rPr>
        <sz val="12"/>
        <color theme="1"/>
        <rFont val="Gill Sans MT"/>
        <family val="2"/>
      </rPr>
      <t xml:space="preserve"> Teachers receive a 10% store discount the day of their school program.</t>
    </r>
  </si>
  <si>
    <t>Directions to Trinity River Audubon Center</t>
  </si>
  <si>
    <t>From I-45</t>
  </si>
  <si>
    <t>Take I-45 south from downtown Dallas.</t>
  </si>
  <si>
    <t xml:space="preserve">Exit Loop 12 East (Great Trinity Forest Way).  </t>
  </si>
  <si>
    <t>Go 2.8 miles. Cross the Trinity River and pass Pemberton Hill Road.</t>
  </si>
  <si>
    <t xml:space="preserve">Look for Trinity River Audubon Center on your right. </t>
  </si>
  <si>
    <t>From Hwy 175</t>
  </si>
  <si>
    <t>Go 1 mile west on South Loop 12 (Great Trinity Forest Way).</t>
  </si>
  <si>
    <t>Cross Jim Miller Rd.</t>
  </si>
  <si>
    <t>Trinity River Audubon Center entrance will be on your left.</t>
  </si>
  <si>
    <t>Please feel free to contact me if you have further questions.</t>
  </si>
  <si>
    <t>Thank you again, and we look forward to your visit.</t>
  </si>
  <si>
    <t>Chris</t>
  </si>
  <si>
    <r>
      <t xml:space="preserve">     o</t>
    </r>
    <r>
      <rPr>
        <sz val="7"/>
        <color theme="1"/>
        <rFont val="Times New Roman"/>
        <family val="1"/>
      </rPr>
      <t xml:space="preserve">   </t>
    </r>
    <r>
      <rPr>
        <sz val="12"/>
        <color theme="1"/>
        <rFont val="Gill Sans MT"/>
        <family val="2"/>
      </rPr>
      <t>Your guide will always lead the way</t>
    </r>
  </si>
  <si>
    <r>
      <t xml:space="preserve">     o</t>
    </r>
    <r>
      <rPr>
        <sz val="7"/>
        <color theme="1"/>
        <rFont val="Times New Roman"/>
        <family val="1"/>
      </rPr>
      <t xml:space="preserve">   </t>
    </r>
    <r>
      <rPr>
        <sz val="12"/>
        <color theme="1"/>
        <rFont val="Gill Sans MT"/>
        <family val="2"/>
      </rPr>
      <t>When an adult is speaking it’s time to be quiet and attentive</t>
    </r>
  </si>
  <si>
    <r>
      <rPr>
        <sz val="12"/>
        <color theme="1"/>
        <rFont val="Symbol"/>
        <family val="1"/>
        <charset val="2"/>
      </rPr>
      <t>·</t>
    </r>
    <r>
      <rPr>
        <sz val="12"/>
        <color theme="1"/>
        <rFont val="Gill Sans MT"/>
        <family val="2"/>
      </rPr>
      <t xml:space="preserve">   Spending money.  Chaperones and students can make purchases from our Nature Store during lunch or after the program. </t>
    </r>
    <r>
      <rPr>
        <sz val="12"/>
        <color rgb="FF019180"/>
        <rFont val="Gill Sans MT"/>
        <family val="2"/>
      </rPr>
      <t>Teachers receive a 10% discount on the day of the field trip!</t>
    </r>
  </si>
  <si>
    <r>
      <rPr>
        <sz val="12"/>
        <color theme="1"/>
        <rFont val="Symbol"/>
        <family val="1"/>
        <charset val="2"/>
      </rPr>
      <t>·</t>
    </r>
    <r>
      <rPr>
        <sz val="12"/>
        <color theme="1"/>
        <rFont val="Gill Sans MT"/>
        <family val="2"/>
      </rPr>
      <t xml:space="preserve">   Expect to spend a minimum of one hour outdoors, even in hot, cold, or rainy weather, so dress appropriately: </t>
    </r>
  </si>
  <si>
    <r>
      <rPr>
        <sz val="12"/>
        <color theme="1"/>
        <rFont val="Symbol"/>
        <family val="1"/>
        <charset val="2"/>
      </rPr>
      <t>·</t>
    </r>
    <r>
      <rPr>
        <sz val="12"/>
        <color theme="1"/>
        <rFont val="Gill Sans MT"/>
        <family val="2"/>
      </rPr>
      <t xml:space="preserve">   Reusable water bottles are helpful for grades 6+ as outdoor areas have limited access to water. Water fountains are located inside and outside of the main building, and hikes for grades K-5 are approximately one hour.</t>
    </r>
  </si>
  <si>
    <r>
      <rPr>
        <sz val="12"/>
        <color theme="1"/>
        <rFont val="Symbol"/>
        <family val="1"/>
        <charset val="2"/>
      </rPr>
      <t>·</t>
    </r>
    <r>
      <rPr>
        <sz val="12"/>
        <color theme="1"/>
        <rFont val="Gill Sans MT"/>
        <family val="2"/>
      </rPr>
      <t xml:space="preserve">   All participants should bring a lunch. We will provide a lunch area and 30-minute lunch period during the program time. </t>
    </r>
  </si>
  <si>
    <t xml:space="preserve">     o   Long pants</t>
  </si>
  <si>
    <t xml:space="preserve">     o   Close-toed shoes</t>
  </si>
  <si>
    <t xml:space="preserve">     o   Insect repellant</t>
  </si>
  <si>
    <t xml:space="preserve">     o   Sunscreen</t>
  </si>
  <si>
    <t xml:space="preserve">     o   Jackets, rain gear (no umbrellas for students), sunglasses, and hats are recommended depending on weather conditions.</t>
  </si>
  <si>
    <t>Dear</t>
  </si>
  <si>
    <t>Eco-Investigation Program Confirmation 2017/18</t>
  </si>
  <si>
    <t>10:00 AM - 2:00 PM</t>
  </si>
  <si>
    <t>Welcome to the Trinity River Audubon Center - your gateway to exploring the amazing 6,000-acre Great Trinity Forest. As the largest urban hardwood forest in the United States, this forest supports a diverse community of plant and animal species and contains a unique mixture of bottomland hardwoods, wetlands, and grasslands.</t>
  </si>
  <si>
    <t>Select Dates</t>
  </si>
  <si>
    <t>Calculate Fees  (Please fill in gray area if you are recieveing funding from Learning Partners)</t>
  </si>
  <si>
    <t>"X" Payment Method(s)</t>
  </si>
  <si>
    <t>Check</t>
  </si>
  <si>
    <t>Credit Card</t>
  </si>
  <si>
    <t>Cash</t>
  </si>
  <si>
    <t>The goals of the program are to:</t>
  </si>
  <si>
    <t>Chris Johnson</t>
  </si>
  <si>
    <t>Senior Education Manager</t>
  </si>
  <si>
    <t>W: 214-309-5815</t>
  </si>
  <si>
    <t>C:  678-755-5316</t>
  </si>
  <si>
    <t>F:  214-309-5885</t>
  </si>
  <si>
    <t>Don’t forget to sign up for our emails to get all the latest news on programs and events!</t>
  </si>
  <si>
    <t>The Eco-Investigation program includes the following:</t>
  </si>
  <si>
    <r>
      <t>·</t>
    </r>
    <r>
      <rPr>
        <sz val="7"/>
        <color theme="1"/>
        <rFont val="Times New Roman"/>
        <family val="1"/>
      </rPr>
      <t xml:space="preserve">       </t>
    </r>
    <r>
      <rPr>
        <sz val="12"/>
        <color theme="1"/>
        <rFont val="Gill Sans MT"/>
        <family val="2"/>
      </rPr>
      <t>Invoice</t>
    </r>
  </si>
  <si>
    <r>
      <t>·</t>
    </r>
    <r>
      <rPr>
        <sz val="7"/>
        <color theme="1"/>
        <rFont val="Times New Roman"/>
        <family val="1"/>
      </rPr>
      <t xml:space="preserve">       </t>
    </r>
    <r>
      <rPr>
        <sz val="12"/>
        <color theme="1"/>
        <rFont val="Gill Sans MT"/>
        <family val="2"/>
      </rPr>
      <t>Child Photo and Liability Release Form (</t>
    </r>
    <r>
      <rPr>
        <sz val="12"/>
        <color rgb="FF019180"/>
        <rFont val="Gill Sans MT"/>
        <family val="2"/>
      </rPr>
      <t>A signed copy is required for each student attending</t>
    </r>
    <r>
      <rPr>
        <sz val="12"/>
        <color theme="1"/>
        <rFont val="Gill Sans MT"/>
        <family val="2"/>
      </rPr>
      <t>)</t>
    </r>
  </si>
  <si>
    <r>
      <rPr>
        <sz val="12"/>
        <color theme="1"/>
        <rFont val="Symbol"/>
        <family val="1"/>
        <charset val="2"/>
      </rPr>
      <t>·</t>
    </r>
    <r>
      <rPr>
        <sz val="12"/>
        <color theme="1"/>
        <rFont val="Times New Roman"/>
        <family val="1"/>
      </rPr>
      <t xml:space="preserve">   </t>
    </r>
    <r>
      <rPr>
        <sz val="12"/>
        <color theme="1"/>
        <rFont val="Gill Sans MT"/>
        <family val="2"/>
      </rPr>
      <t>Child Photo &amp; Liability Release Forms</t>
    </r>
  </si>
  <si>
    <r>
      <t xml:space="preserve">Child Photo &amp; Liability Release Form: </t>
    </r>
    <r>
      <rPr>
        <sz val="12"/>
        <color theme="1"/>
        <rFont val="Gill Sans MT"/>
        <family val="2"/>
      </rPr>
      <t xml:space="preserve">The attached </t>
    </r>
    <r>
      <rPr>
        <b/>
        <sz val="12"/>
        <color theme="1"/>
        <rFont val="Gill Sans MT"/>
        <family val="2"/>
      </rPr>
      <t>Child Photo and Liability Release Form</t>
    </r>
    <r>
      <rPr>
        <sz val="12"/>
        <color theme="1"/>
        <rFont val="Gill Sans MT"/>
        <family val="2"/>
      </rPr>
      <t>, in both English and Spanish, can also be found on the Eco-Investigation page on our website, and is to be completed by the parents/guardians.  Completed forms must be scanned/emailed, or brought the day of the field trip.  Students without completed forms may explore the trails and exhibit hall at TRAC with a chaperone, but will not be able to participate in the program led by TRAC educators.</t>
    </r>
  </si>
  <si>
    <t>One of the biggest challenges for getting children outdoors is overcoming fears.  Not necessarily always the fears of the kids, the fears of the adults (parents, teachers, and others) can pass to the children.  Replacing that fear with awareness and knowledge is the key to having fun and staying safe in nature.  Below are some discussions that can be had with the students and chaperones prior to your visit.</t>
  </si>
  <si>
    <t>A nature preserve is an area of land protected or managed to preserve the characteristics of the area, and can include the animals, plants, and/or physical features.  Nature is all around us, sometimes flying overhead.  The program is TEKS aligned for each grade level.  Things that typically cause discomfort in nature include bug bites/stings, snake bites, poison ivy and just the unknown in general.  Our trails are designed to help guests feel comfortable and safe.  To most animals encountered at TRAC, we as humans are larger and scarier.  If left alone most will leave us alone.  We treat to control poison ivy along the trails.  Should you encounter something in nature that causes discomfort, our educators are equipped with proper training for your safety.</t>
  </si>
  <si>
    <t>Due to material production expenses and staff scheduling, programs are invoiced according to reservation numbers. Groups will be charged the full program fee if they fail to provide a two week notification of reduction in student numbers, cancellation, or rescheduling.</t>
  </si>
  <si>
    <t xml:space="preserve">     -  Child Photo and Liability Release Forms - Required for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</si>
</sst>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164" formatCode="&quot;$&quot;#,##0.00"/>
    <numFmt numFmtId="165" formatCode="[$-409]d\-mmm\-yy;@"/>
    <numFmt numFmtId="166" formatCode="[&lt;=9999999]###\-####;\(###\)\ ###\-####"/>
    <numFmt numFmtId="167" formatCode="General&quot; students&quot;"/>
    <numFmt numFmtId="168" formatCode="General&quot;  Voucher&quot;"/>
    <numFmt numFmtId="169" formatCode="General&quot;  Chaperones&quot;"/>
    <numFmt numFmtId="170" formatCode="General&quot;  Program(s)&quot;"/>
    <numFmt numFmtId="171" formatCode="General&quot; Students&quot;"/>
    <numFmt numFmtId="172" formatCode="[$-F800]dddd\,\ mmmm\ dd\,\ yyyy"/>
    <numFmt numFmtId="173" formatCode="mm/dd/yy;@"/>
  </numFmts>
  <fonts count="36" x14ac:knownFonts="1">
    <font>
      <sz val="11"/>
      <color theme="1"/>
      <name val="Calibri"/>
      <family val="2"/>
      <scheme val="minor"/>
    </font>
    <font>
      <sz val="10"/>
      <color theme="1"/>
      <name val="Calibri"/>
      <family val="2"/>
      <scheme val="minor"/>
    </font>
    <font>
      <sz val="11"/>
      <color theme="0"/>
      <name val="Calibri"/>
      <family val="2"/>
      <scheme val="minor"/>
    </font>
    <font>
      <sz val="16"/>
      <color theme="1"/>
      <name val="Calibri"/>
      <family val="2"/>
      <scheme val="minor"/>
    </font>
    <font>
      <b/>
      <sz val="10"/>
      <color rgb="FF009999"/>
      <name val="Calibri"/>
      <family val="2"/>
      <scheme val="minor"/>
    </font>
    <font>
      <sz val="11"/>
      <color theme="0" tint="-0.249977111117893"/>
      <name val="Calibri"/>
      <family val="2"/>
      <scheme val="minor"/>
    </font>
    <font>
      <sz val="11"/>
      <color theme="0" tint="-0.34998626667073579"/>
      <name val="Calibri"/>
      <family val="2"/>
      <scheme val="minor"/>
    </font>
    <font>
      <u/>
      <sz val="10"/>
      <color theme="10"/>
      <name val="Arial"/>
      <family val="2"/>
    </font>
    <font>
      <sz val="11"/>
      <name val="Gill Sans MT"/>
      <family val="2"/>
    </font>
    <font>
      <b/>
      <i/>
      <sz val="14"/>
      <color indexed="23"/>
      <name val="Gill Sans MT"/>
      <family val="2"/>
    </font>
    <font>
      <b/>
      <sz val="11"/>
      <name val="Gill Sans MT"/>
      <family val="2"/>
    </font>
    <font>
      <sz val="10"/>
      <name val="Gill Sans MT"/>
      <family val="2"/>
    </font>
    <font>
      <u/>
      <sz val="10"/>
      <color theme="10"/>
      <name val="Gill Sans MT"/>
      <family val="2"/>
    </font>
    <font>
      <b/>
      <sz val="11"/>
      <color rgb="FF008080"/>
      <name val="Gill Sans MT"/>
      <family val="2"/>
    </font>
    <font>
      <b/>
      <sz val="11"/>
      <color theme="8" tint="-0.499984740745262"/>
      <name val="Gill Sans MT"/>
      <family val="2"/>
    </font>
    <font>
      <b/>
      <sz val="10"/>
      <name val="Gill Sans MT"/>
      <family val="2"/>
    </font>
    <font>
      <sz val="11"/>
      <color theme="1"/>
      <name val="Calibri"/>
      <family val="2"/>
      <scheme val="minor"/>
    </font>
    <font>
      <sz val="12"/>
      <color theme="1"/>
      <name val="Gill Sans MT"/>
      <family val="2"/>
    </font>
    <font>
      <b/>
      <sz val="14"/>
      <color rgb="FF019180"/>
      <name val="Gill Sans MT"/>
      <family val="2"/>
    </font>
    <font>
      <sz val="12"/>
      <color rgb="FF019180"/>
      <name val="Gill Sans MT"/>
      <family val="2"/>
    </font>
    <font>
      <b/>
      <sz val="12"/>
      <color theme="1"/>
      <name val="Gill Sans MT"/>
      <family val="2"/>
    </font>
    <font>
      <sz val="12"/>
      <color theme="1"/>
      <name val="Symbol"/>
      <family val="1"/>
      <charset val="2"/>
    </font>
    <font>
      <sz val="7"/>
      <color theme="1"/>
      <name val="Times New Roman"/>
      <family val="1"/>
    </font>
    <font>
      <b/>
      <u/>
      <sz val="12"/>
      <color theme="1"/>
      <name val="Gill Sans MT"/>
      <family val="2"/>
    </font>
    <font>
      <b/>
      <sz val="12"/>
      <color rgb="FF019180"/>
      <name val="Gill Sans MT"/>
      <family val="2"/>
    </font>
    <font>
      <sz val="12"/>
      <color theme="1"/>
      <name val="Courier New"/>
      <family val="3"/>
    </font>
    <font>
      <vertAlign val="superscript"/>
      <sz val="12"/>
      <color theme="1"/>
      <name val="Gill Sans MT"/>
      <family val="2"/>
    </font>
    <font>
      <b/>
      <u/>
      <sz val="12"/>
      <color rgb="FF019180"/>
      <name val="Gill Sans MT"/>
      <family val="2"/>
    </font>
    <font>
      <sz val="12"/>
      <color rgb="FF33CCCC"/>
      <name val="Gill Sans MT"/>
      <family val="2"/>
    </font>
    <font>
      <sz val="11"/>
      <color theme="1"/>
      <name val="Gill Sans MT"/>
      <family val="2"/>
    </font>
    <font>
      <sz val="10"/>
      <color rgb="FFDDFFFF"/>
      <name val="Calibri"/>
      <family val="2"/>
      <scheme val="minor"/>
    </font>
    <font>
      <b/>
      <sz val="12"/>
      <color rgb="FF808080"/>
      <name val="Calibri"/>
      <family val="2"/>
      <scheme val="minor"/>
    </font>
    <font>
      <u/>
      <sz val="12"/>
      <color theme="10"/>
      <name val="Arial"/>
      <family val="2"/>
    </font>
    <font>
      <sz val="12"/>
      <color theme="1"/>
      <name val="Calibri"/>
      <family val="2"/>
      <scheme val="minor"/>
    </font>
    <font>
      <sz val="12"/>
      <color theme="1"/>
      <name val="Times New Roman"/>
      <family val="1"/>
    </font>
    <font>
      <b/>
      <u/>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DDFFFF"/>
        <bgColor indexed="64"/>
      </patternFill>
    </fill>
    <fill>
      <patternFill patternType="solid">
        <fgColor rgb="FF009999"/>
        <bgColor indexed="64"/>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ck">
        <color rgb="FF808080"/>
      </right>
      <top/>
      <bottom/>
      <diagonal/>
    </border>
    <border>
      <left/>
      <right/>
      <top style="medium">
        <color theme="0" tint="-0.499984740745262"/>
      </top>
      <bottom/>
      <diagonal/>
    </border>
  </borders>
  <cellStyleXfs count="2">
    <xf numFmtId="0" fontId="0" fillId="0" borderId="0"/>
    <xf numFmtId="0" fontId="7" fillId="0" borderId="0" applyNumberFormat="0" applyFill="0" applyBorder="0" applyAlignment="0" applyProtection="0"/>
  </cellStyleXfs>
  <cellXfs count="142">
    <xf numFmtId="0" fontId="0" fillId="0" borderId="0" xfId="0"/>
    <xf numFmtId="0" fontId="2" fillId="2" borderId="0" xfId="0" applyFont="1" applyFill="1"/>
    <xf numFmtId="0" fontId="2" fillId="2" borderId="0" xfId="0" applyFont="1" applyFill="1" applyBorder="1" applyAlignment="1"/>
    <xf numFmtId="0" fontId="2" fillId="2" borderId="0" xfId="0" applyFont="1" applyFill="1" applyBorder="1"/>
    <xf numFmtId="0" fontId="0" fillId="3" borderId="0" xfId="0" applyFill="1"/>
    <xf numFmtId="0" fontId="0" fillId="3" borderId="0" xfId="0" applyFill="1" applyAlignment="1"/>
    <xf numFmtId="0" fontId="0" fillId="3" borderId="0" xfId="0" applyFill="1" applyBorder="1" applyAlignment="1">
      <alignment horizontal="right"/>
    </xf>
    <xf numFmtId="0" fontId="0" fillId="4" borderId="0" xfId="0" applyFill="1"/>
    <xf numFmtId="0" fontId="0" fillId="4" borderId="0" xfId="0" applyFill="1" applyBorder="1"/>
    <xf numFmtId="0" fontId="0" fillId="4" borderId="0" xfId="0" applyFill="1" applyBorder="1" applyAlignment="1">
      <alignment horizontal="right"/>
    </xf>
    <xf numFmtId="0" fontId="0" fillId="4" borderId="0" xfId="0" applyFill="1" applyAlignment="1">
      <alignment vertical="center"/>
    </xf>
    <xf numFmtId="0" fontId="0" fillId="3" borderId="0" xfId="0" applyFill="1" applyAlignment="1">
      <alignment vertical="center"/>
    </xf>
    <xf numFmtId="0" fontId="0" fillId="4" borderId="1" xfId="0" applyFill="1" applyBorder="1"/>
    <xf numFmtId="0" fontId="0" fillId="4" borderId="6" xfId="0" applyFill="1" applyBorder="1"/>
    <xf numFmtId="0" fontId="0" fillId="4" borderId="7" xfId="0" applyFill="1" applyBorder="1"/>
    <xf numFmtId="0" fontId="1" fillId="4" borderId="5" xfId="0" applyFont="1" applyFill="1" applyBorder="1"/>
    <xf numFmtId="0" fontId="0" fillId="4" borderId="8" xfId="0" applyFill="1" applyBorder="1"/>
    <xf numFmtId="0" fontId="0" fillId="3" borderId="0" xfId="0" applyFill="1" applyAlignment="1">
      <alignment horizontal="right"/>
    </xf>
    <xf numFmtId="0" fontId="0" fillId="4" borderId="0" xfId="0" applyFill="1" applyAlignment="1">
      <alignment horizontal="center" vertical="center"/>
    </xf>
    <xf numFmtId="164" fontId="0" fillId="4" borderId="0" xfId="0" applyNumberFormat="1" applyFill="1" applyAlignment="1">
      <alignment horizontal="center"/>
    </xf>
    <xf numFmtId="0" fontId="1" fillId="4" borderId="0" xfId="0" applyFont="1" applyFill="1" applyAlignment="1">
      <alignment horizontal="center" vertical="center"/>
    </xf>
    <xf numFmtId="0" fontId="1" fillId="3" borderId="0" xfId="0" applyFont="1" applyFill="1" applyAlignment="1">
      <alignment horizontal="center" vertical="center"/>
    </xf>
    <xf numFmtId="0" fontId="0" fillId="4" borderId="0" xfId="0" applyFill="1" applyBorder="1" applyAlignment="1">
      <alignment horizontal="right" shrinkToFit="1"/>
    </xf>
    <xf numFmtId="0" fontId="0" fillId="3" borderId="0" xfId="0" applyFill="1" applyBorder="1" applyAlignment="1">
      <alignment shrinkToFit="1"/>
    </xf>
    <xf numFmtId="0" fontId="5" fillId="5" borderId="1" xfId="0" applyFont="1" applyFill="1" applyBorder="1" applyAlignment="1">
      <alignment horizontal="center"/>
    </xf>
    <xf numFmtId="0" fontId="0" fillId="4" borderId="0" xfId="0" applyFill="1" applyAlignment="1"/>
    <xf numFmtId="0" fontId="8" fillId="0" borderId="0" xfId="0" applyFont="1"/>
    <xf numFmtId="0" fontId="8" fillId="0" borderId="0" xfId="0" applyFont="1" applyAlignment="1">
      <alignment vertical="top" wrapText="1"/>
    </xf>
    <xf numFmtId="0" fontId="8" fillId="0" borderId="0" xfId="0" applyFont="1" applyAlignment="1"/>
    <xf numFmtId="0" fontId="10" fillId="0" borderId="0" xfId="0" applyFont="1" applyAlignment="1">
      <alignment vertical="top" wrapText="1"/>
    </xf>
    <xf numFmtId="167" fontId="8" fillId="0" borderId="0" xfId="0" applyNumberFormat="1" applyFont="1" applyBorder="1" applyAlignment="1">
      <alignment horizontal="left"/>
    </xf>
    <xf numFmtId="8" fontId="8" fillId="0" borderId="0" xfId="0" applyNumberFormat="1" applyFont="1" applyBorder="1"/>
    <xf numFmtId="168" fontId="8" fillId="0" borderId="0" xfId="0" applyNumberFormat="1" applyFont="1" applyBorder="1" applyAlignment="1">
      <alignment horizontal="left"/>
    </xf>
    <xf numFmtId="0" fontId="13" fillId="0" borderId="0" xfId="0" applyFont="1" applyBorder="1" applyAlignment="1">
      <alignment horizontal="right"/>
    </xf>
    <xf numFmtId="0" fontId="8" fillId="0" borderId="0" xfId="0" applyFont="1" applyBorder="1" applyAlignment="1"/>
    <xf numFmtId="0" fontId="8" fillId="0" borderId="0" xfId="0" applyFont="1" applyAlignment="1">
      <alignment horizontal="center"/>
    </xf>
    <xf numFmtId="0" fontId="8" fillId="0" borderId="0" xfId="0" applyFont="1" applyAlignment="1">
      <alignment horizontal="left" vertical="center"/>
    </xf>
    <xf numFmtId="14" fontId="8" fillId="0" borderId="0" xfId="0" applyNumberFormat="1" applyFont="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center"/>
    </xf>
    <xf numFmtId="0" fontId="10" fillId="0" borderId="1" xfId="0" applyFont="1" applyBorder="1" applyAlignment="1">
      <alignment horizontal="left"/>
    </xf>
    <xf numFmtId="169" fontId="8" fillId="0" borderId="0" xfId="0" applyNumberFormat="1" applyFont="1" applyBorder="1" applyAlignment="1">
      <alignment horizontal="left"/>
    </xf>
    <xf numFmtId="170" fontId="8" fillId="0" borderId="0" xfId="0" applyNumberFormat="1" applyFont="1" applyBorder="1" applyAlignment="1">
      <alignment horizontal="left"/>
    </xf>
    <xf numFmtId="171" fontId="8" fillId="0" borderId="0" xfId="0" applyNumberFormat="1" applyFont="1" applyBorder="1" applyAlignment="1">
      <alignment horizontal="left"/>
    </xf>
    <xf numFmtId="0" fontId="10" fillId="0" borderId="0" xfId="0" applyFont="1" applyBorder="1" applyAlignment="1">
      <alignment horizontal="right"/>
    </xf>
    <xf numFmtId="8" fontId="10" fillId="0" borderId="0" xfId="0" applyNumberFormat="1" applyFont="1" applyBorder="1"/>
    <xf numFmtId="0" fontId="0" fillId="4" borderId="0" xfId="0" applyFill="1" applyAlignment="1" applyProtection="1">
      <protection locked="0"/>
    </xf>
    <xf numFmtId="0" fontId="0" fillId="4" borderId="0" xfId="0" applyFill="1" applyBorder="1" applyAlignment="1" applyProtection="1">
      <protection locked="0"/>
    </xf>
    <xf numFmtId="0" fontId="0" fillId="0" borderId="0" xfId="0" applyAlignment="1">
      <alignment wrapText="1"/>
    </xf>
    <xf numFmtId="0" fontId="0" fillId="4" borderId="0" xfId="0" applyFill="1" applyAlignment="1">
      <alignment horizontal="right"/>
    </xf>
    <xf numFmtId="0" fontId="0" fillId="0" borderId="0" xfId="0" applyAlignment="1">
      <alignment horizontal="right"/>
    </xf>
    <xf numFmtId="0" fontId="17" fillId="0" borderId="0" xfId="0" applyFont="1" applyAlignment="1">
      <alignment horizontal="left" vertical="center" indent="1"/>
    </xf>
    <xf numFmtId="0" fontId="17" fillId="0" borderId="0" xfId="0" applyFont="1" applyAlignment="1">
      <alignment wrapText="1"/>
    </xf>
    <xf numFmtId="0" fontId="17"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172" fontId="19" fillId="0" borderId="0" xfId="0" applyNumberFormat="1" applyFont="1" applyAlignment="1">
      <alignment horizontal="left" wrapText="1"/>
    </xf>
    <xf numFmtId="0" fontId="20" fillId="0" borderId="7" xfId="0" applyFont="1" applyBorder="1" applyAlignment="1">
      <alignment horizontal="center" wrapText="1"/>
    </xf>
    <xf numFmtId="0" fontId="0" fillId="0" borderId="0" xfId="0" applyAlignment="1">
      <alignment horizontal="left" wrapText="1"/>
    </xf>
    <xf numFmtId="0" fontId="20" fillId="0" borderId="0" xfId="0" applyFont="1" applyAlignment="1">
      <alignment horizontal="left" wrapText="1"/>
    </xf>
    <xf numFmtId="0" fontId="20" fillId="0" borderId="13" xfId="0" applyFont="1" applyBorder="1" applyAlignment="1">
      <alignment horizontal="center" wrapText="1"/>
    </xf>
    <xf numFmtId="0" fontId="20" fillId="6" borderId="11" xfId="0" applyFont="1" applyFill="1" applyBorder="1" applyAlignment="1">
      <alignment horizontal="center" wrapText="1"/>
    </xf>
    <xf numFmtId="0" fontId="20" fillId="6" borderId="12" xfId="0" applyFont="1" applyFill="1" applyBorder="1" applyAlignment="1">
      <alignment horizontal="center" wrapText="1"/>
    </xf>
    <xf numFmtId="0" fontId="20" fillId="5" borderId="13" xfId="0" applyFont="1" applyFill="1" applyBorder="1" applyAlignment="1">
      <alignment horizontal="center" wrapText="1"/>
    </xf>
    <xf numFmtId="0" fontId="20" fillId="5" borderId="7" xfId="0" applyFont="1" applyFill="1" applyBorder="1" applyAlignment="1">
      <alignment horizontal="center" wrapText="1"/>
    </xf>
    <xf numFmtId="0" fontId="17" fillId="0" borderId="0" xfId="0" applyNumberFormat="1" applyFont="1" applyAlignment="1">
      <alignment horizontal="left" wrapText="1"/>
    </xf>
    <xf numFmtId="0" fontId="19" fillId="0" borderId="0" xfId="0" applyNumberFormat="1" applyFont="1" applyAlignment="1">
      <alignment horizontal="left" wrapText="1"/>
    </xf>
    <xf numFmtId="0" fontId="19" fillId="0" borderId="0" xfId="0" applyFont="1" applyAlignment="1">
      <alignment horizontal="left" wrapText="1"/>
    </xf>
    <xf numFmtId="0" fontId="0" fillId="7" borderId="1" xfId="0" applyFill="1" applyBorder="1" applyAlignment="1"/>
    <xf numFmtId="164" fontId="6" fillId="7" borderId="1" xfId="0" applyNumberFormat="1" applyFont="1" applyFill="1" applyBorder="1" applyAlignment="1">
      <alignment horizontal="center" vertical="center"/>
    </xf>
    <xf numFmtId="0" fontId="0" fillId="4" borderId="1" xfId="0" applyFill="1" applyBorder="1" applyAlignment="1">
      <alignment horizontal="center" shrinkToFit="1"/>
    </xf>
    <xf numFmtId="0" fontId="30" fillId="5" borderId="11" xfId="0" applyFont="1" applyFill="1" applyBorder="1" applyAlignment="1">
      <alignment horizontal="center" vertical="center" wrapText="1"/>
    </xf>
    <xf numFmtId="0" fontId="1" fillId="5" borderId="0" xfId="0" applyFont="1" applyFill="1" applyAlignment="1">
      <alignment horizontal="center" vertical="center" wrapText="1"/>
    </xf>
    <xf numFmtId="0" fontId="0" fillId="2" borderId="0" xfId="0" applyFill="1"/>
    <xf numFmtId="165" fontId="0" fillId="5" borderId="1" xfId="0" applyNumberFormat="1" applyFill="1" applyBorder="1" applyAlignment="1">
      <alignment horizontal="center" shrinkToFit="1"/>
    </xf>
    <xf numFmtId="8" fontId="8" fillId="0" borderId="0" xfId="0" applyNumberFormat="1" applyFont="1" applyBorder="1" applyAlignment="1">
      <alignment horizontal="center"/>
    </xf>
    <xf numFmtId="0" fontId="0" fillId="4" borderId="0" xfId="0" applyFill="1" applyAlignment="1">
      <alignment wrapText="1"/>
    </xf>
    <xf numFmtId="0" fontId="0" fillId="0" borderId="0" xfId="0" applyAlignment="1">
      <alignment wrapText="1"/>
    </xf>
    <xf numFmtId="0" fontId="0" fillId="0" borderId="17" xfId="0" applyBorder="1" applyAlignment="1">
      <alignment wrapText="1"/>
    </xf>
    <xf numFmtId="0" fontId="32" fillId="0" borderId="17" xfId="1" applyFont="1" applyBorder="1" applyAlignment="1">
      <alignment vertical="center"/>
    </xf>
    <xf numFmtId="0" fontId="33" fillId="0" borderId="17" xfId="0" applyFont="1" applyBorder="1" applyAlignment="1">
      <alignment wrapText="1"/>
    </xf>
    <xf numFmtId="173" fontId="8" fillId="5" borderId="0" xfId="0" applyNumberFormat="1" applyFont="1" applyFill="1" applyAlignment="1">
      <alignment vertical="center" wrapText="1"/>
    </xf>
    <xf numFmtId="173" fontId="10" fillId="5" borderId="0" xfId="0" applyNumberFormat="1" applyFont="1" applyFill="1" applyAlignment="1">
      <alignment horizontal="left" vertical="center"/>
    </xf>
    <xf numFmtId="0" fontId="8" fillId="5" borderId="0" xfId="0" applyFont="1" applyFill="1"/>
    <xf numFmtId="0" fontId="10" fillId="0" borderId="1" xfId="0" applyFont="1" applyBorder="1" applyAlignment="1">
      <alignment horizontal="right"/>
    </xf>
    <xf numFmtId="8" fontId="8" fillId="5" borderId="0" xfId="0" applyNumberFormat="1" applyFont="1" applyFill="1" applyBorder="1" applyAlignment="1">
      <alignment horizontal="center"/>
    </xf>
    <xf numFmtId="8" fontId="8" fillId="0" borderId="0" xfId="0" applyNumberFormat="1" applyFont="1" applyFill="1" applyBorder="1"/>
    <xf numFmtId="0" fontId="1" fillId="4" borderId="0" xfId="0" applyFont="1" applyFill="1" applyAlignment="1">
      <alignment horizontal="center" vertical="center" wrapText="1"/>
    </xf>
    <xf numFmtId="0" fontId="0" fillId="5" borderId="2" xfId="0" applyFill="1" applyBorder="1" applyAlignment="1">
      <alignment shrinkToFit="1"/>
    </xf>
    <xf numFmtId="0" fontId="0" fillId="5" borderId="1" xfId="0" applyFill="1" applyBorder="1" applyAlignment="1">
      <alignment shrinkToFit="1"/>
    </xf>
    <xf numFmtId="0" fontId="0" fillId="4" borderId="0" xfId="0" applyFill="1" applyAlignment="1"/>
    <xf numFmtId="0" fontId="0" fillId="0" borderId="0" xfId="0" applyAlignment="1"/>
    <xf numFmtId="0" fontId="3" fillId="4" borderId="0" xfId="0"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xf numFmtId="166" fontId="0" fillId="5" borderId="2" xfId="0" applyNumberFormat="1" applyFill="1" applyBorder="1" applyAlignment="1">
      <alignment horizontal="left" shrinkToFit="1"/>
    </xf>
    <xf numFmtId="49" fontId="7" fillId="5" borderId="2" xfId="1" applyNumberFormat="1" applyFill="1" applyBorder="1" applyAlignment="1">
      <alignment shrinkToFit="1"/>
    </xf>
    <xf numFmtId="49" fontId="16" fillId="5" borderId="2" xfId="0" applyNumberFormat="1" applyFont="1" applyFill="1" applyBorder="1" applyAlignment="1">
      <alignment shrinkToFit="1"/>
    </xf>
    <xf numFmtId="0" fontId="0" fillId="4" borderId="0" xfId="0" applyFill="1" applyBorder="1" applyAlignment="1"/>
    <xf numFmtId="0" fontId="0" fillId="4" borderId="0" xfId="0" applyFill="1" applyAlignment="1">
      <alignment horizontal="right"/>
    </xf>
    <xf numFmtId="0" fontId="0" fillId="0" borderId="0" xfId="0" applyAlignment="1">
      <alignment horizontal="right"/>
    </xf>
    <xf numFmtId="0" fontId="0" fillId="4" borderId="0" xfId="0" applyFill="1" applyAlignment="1">
      <alignment wrapText="1"/>
    </xf>
    <xf numFmtId="0" fontId="0" fillId="0" borderId="0" xfId="0" applyAlignment="1">
      <alignmen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35" fillId="4" borderId="0" xfId="0" applyFont="1" applyFill="1" applyBorder="1" applyAlignment="1"/>
    <xf numFmtId="0" fontId="35" fillId="0" borderId="0" xfId="0" applyFont="1" applyAlignment="1"/>
    <xf numFmtId="0" fontId="10" fillId="0" borderId="0" xfId="0" applyFont="1" applyAlignment="1">
      <alignment horizontal="center"/>
    </xf>
    <xf numFmtId="0" fontId="15" fillId="0" borderId="0" xfId="0" applyFont="1" applyBorder="1" applyAlignment="1">
      <alignment vertical="top" wrapText="1"/>
    </xf>
    <xf numFmtId="0" fontId="15" fillId="0" borderId="10" xfId="0" applyFont="1" applyBorder="1" applyAlignment="1">
      <alignment horizontal="center" wrapText="1"/>
    </xf>
    <xf numFmtId="0" fontId="8" fillId="0" borderId="0" xfId="0" applyFont="1" applyBorder="1" applyAlignment="1"/>
    <xf numFmtId="0" fontId="8" fillId="0" borderId="0" xfId="0" applyFont="1" applyAlignment="1">
      <alignment horizontal="left" vertical="center" wrapText="1"/>
    </xf>
    <xf numFmtId="0" fontId="29" fillId="0" borderId="0" xfId="0" applyFont="1"/>
    <xf numFmtId="0" fontId="8" fillId="0" borderId="0" xfId="0" applyFont="1" applyBorder="1" applyAlignment="1">
      <alignment horizontal="center"/>
    </xf>
    <xf numFmtId="0" fontId="8" fillId="0" borderId="0" xfId="0" applyFont="1" applyAlignment="1">
      <alignment horizontal="center"/>
    </xf>
    <xf numFmtId="0" fontId="15" fillId="0" borderId="10" xfId="0" applyFont="1" applyBorder="1" applyAlignment="1">
      <alignment horizontal="left" vertical="top" wrapText="1"/>
    </xf>
    <xf numFmtId="171" fontId="8" fillId="0" borderId="9" xfId="0" applyNumberFormat="1" applyFont="1" applyBorder="1" applyAlignment="1">
      <alignment horizontal="left"/>
    </xf>
    <xf numFmtId="0" fontId="8" fillId="0" borderId="0" xfId="0" applyFont="1" applyBorder="1" applyAlignment="1">
      <alignment wrapText="1"/>
    </xf>
    <xf numFmtId="0" fontId="9" fillId="0" borderId="0" xfId="0" applyFont="1" applyAlignment="1">
      <alignment horizontal="center" vertical="center"/>
    </xf>
    <xf numFmtId="0" fontId="10" fillId="0" borderId="1" xfId="0" applyFont="1" applyBorder="1"/>
    <xf numFmtId="166" fontId="11" fillId="0" borderId="0" xfId="1" applyNumberFormat="1" applyFont="1" applyAlignment="1">
      <alignment horizontal="left" vertical="center" wrapText="1"/>
    </xf>
    <xf numFmtId="49" fontId="12" fillId="0" borderId="0" xfId="1" applyNumberFormat="1" applyFont="1" applyAlignment="1">
      <alignment horizontal="left" vertical="center" wrapText="1"/>
    </xf>
    <xf numFmtId="0" fontId="32" fillId="0" borderId="16" xfId="1" applyFont="1" applyBorder="1" applyAlignment="1">
      <alignment horizontal="right" vertical="center" wrapText="1"/>
    </xf>
    <xf numFmtId="0" fontId="31" fillId="0" borderId="16" xfId="0" applyFont="1" applyBorder="1" applyAlignment="1">
      <alignment horizontal="right" vertical="center" wrapText="1"/>
    </xf>
    <xf numFmtId="0" fontId="21" fillId="0" borderId="0" xfId="0" applyFont="1" applyAlignment="1">
      <alignment horizontal="left" wrapText="1"/>
    </xf>
    <xf numFmtId="0" fontId="17"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7" fillId="0" borderId="0" xfId="0" applyFont="1" applyAlignment="1">
      <alignment wrapText="1"/>
    </xf>
    <xf numFmtId="0" fontId="0" fillId="0" borderId="0" xfId="0"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17" fillId="0" borderId="14" xfId="0" applyFont="1" applyBorder="1" applyAlignment="1">
      <alignment horizontal="left" wrapText="1"/>
    </xf>
    <xf numFmtId="0" fontId="17" fillId="0" borderId="15" xfId="0" applyFont="1" applyBorder="1" applyAlignment="1">
      <alignment horizontal="left" wrapText="1"/>
    </xf>
    <xf numFmtId="0" fontId="1" fillId="5" borderId="0" xfId="0" applyFont="1" applyFill="1" applyBorder="1" applyAlignment="1">
      <alignment horizontal="left" vertical="top" wrapText="1"/>
    </xf>
  </cellXfs>
  <cellStyles count="2">
    <cellStyle name="Hyperlink" xfId="1" builtinId="8"/>
    <cellStyle name="Normal" xfId="0" builtinId="0"/>
  </cellStyles>
  <dxfs count="6">
    <dxf>
      <fill>
        <patternFill patternType="none">
          <bgColor auto="1"/>
        </patternFill>
      </fill>
    </dxf>
    <dxf>
      <fill>
        <patternFill>
          <bgColor theme="0"/>
        </patternFill>
      </fill>
    </dxf>
    <dxf>
      <fill>
        <patternFill patternType="none">
          <bgColor auto="1"/>
        </patternFill>
      </fill>
    </dxf>
    <dxf>
      <font>
        <color theme="1"/>
      </font>
      <fill>
        <patternFill>
          <bgColor theme="0"/>
        </patternFill>
      </fill>
    </dxf>
    <dxf>
      <font>
        <color theme="1"/>
      </font>
      <fill>
        <patternFill>
          <bgColor theme="0"/>
        </patternFill>
      </fill>
    </dxf>
    <dxf>
      <font>
        <color theme="1"/>
      </font>
      <fill>
        <patternFill>
          <bgColor theme="0"/>
        </patternFill>
      </fill>
    </dxf>
  </dxfs>
  <tableStyles count="0" defaultTableStyle="TableStyleMedium2" defaultPivotStyle="PivotStyleLight16"/>
  <colors>
    <mruColors>
      <color rgb="FFDDFFFF"/>
      <color rgb="FF009999"/>
      <color rgb="FFCA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C90C5290"/><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1</xdr:col>
      <xdr:colOff>350520</xdr:colOff>
      <xdr:row>0</xdr:row>
      <xdr:rowOff>525823</xdr:rowOff>
    </xdr:to>
    <xdr:pic>
      <xdr:nvPicPr>
        <xdr:cNvPr id="2" name="Picture 1"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6200"/>
          <a:ext cx="883920" cy="4496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883920</xdr:colOff>
      <xdr:row>0</xdr:row>
      <xdr:rowOff>83820</xdr:rowOff>
    </xdr:from>
    <xdr:to>
      <xdr:col>3</xdr:col>
      <xdr:colOff>95451</xdr:colOff>
      <xdr:row>0</xdr:row>
      <xdr:rowOff>632460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83820"/>
          <a:ext cx="2190951"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1508760</xdr:colOff>
      <xdr:row>0</xdr:row>
      <xdr:rowOff>0</xdr:rowOff>
    </xdr:from>
    <xdr:to>
      <xdr:col>2</xdr:col>
      <xdr:colOff>1874520</xdr:colOff>
      <xdr:row>1</xdr:row>
      <xdr:rowOff>0</xdr:rowOff>
    </xdr:to>
    <xdr:pic>
      <xdr:nvPicPr>
        <xdr:cNvPr id="4" name="Picture 3" descr="Trinit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760" y="0"/>
          <a:ext cx="2103120" cy="90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89647</xdr:colOff>
      <xdr:row>103</xdr:row>
      <xdr:rowOff>35859</xdr:rowOff>
    </xdr:from>
    <xdr:to>
      <xdr:col>2</xdr:col>
      <xdr:colOff>486783</xdr:colOff>
      <xdr:row>103</xdr:row>
      <xdr:rowOff>1338879</xdr:rowOff>
    </xdr:to>
    <xdr:pic>
      <xdr:nvPicPr>
        <xdr:cNvPr id="10" name="Picture 9" descr="http://www.trinityriveraudubon.org/images/trac_locationmap.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47" y="35580918"/>
          <a:ext cx="3185160" cy="1303020"/>
        </a:xfrm>
        <a:prstGeom prst="rect">
          <a:avLst/>
        </a:prstGeom>
        <a:noFill/>
        <a:ln>
          <a:noFill/>
        </a:ln>
      </xdr:spPr>
    </xdr:pic>
    <xdr:clientData/>
  </xdr:twoCellAnchor>
  <xdr:twoCellAnchor>
    <xdr:from>
      <xdr:col>2</xdr:col>
      <xdr:colOff>35857</xdr:colOff>
      <xdr:row>120</xdr:row>
      <xdr:rowOff>17929</xdr:rowOff>
    </xdr:from>
    <xdr:to>
      <xdr:col>2</xdr:col>
      <xdr:colOff>2270615</xdr:colOff>
      <xdr:row>123</xdr:row>
      <xdr:rowOff>107577</xdr:rowOff>
    </xdr:to>
    <xdr:pic>
      <xdr:nvPicPr>
        <xdr:cNvPr id="5" name="Picture 1" descr="Description: cid:image001.jpg@01CDE8CA.C039704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3881" y="40377035"/>
          <a:ext cx="2234758" cy="627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epurl.com/ONWfT" TargetMode="External"/><Relationship Id="rId1" Type="http://schemas.openxmlformats.org/officeDocument/2006/relationships/hyperlink" Target="mailto:cjohnson@audubon.org"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22" zoomScale="115" zoomScaleNormal="115" zoomScaleSheetLayoutView="100" workbookViewId="0">
      <selection activeCell="E34" sqref="E34"/>
    </sheetView>
  </sheetViews>
  <sheetFormatPr defaultRowHeight="14.4" x14ac:dyDescent="0.3"/>
  <cols>
    <col min="1" max="1" width="8.88671875" style="4" customWidth="1"/>
    <col min="2" max="2" width="24.109375" style="4" customWidth="1"/>
    <col min="3" max="3" width="12.6640625" style="4" customWidth="1"/>
    <col min="4" max="4" width="12.109375" style="4" customWidth="1"/>
    <col min="5" max="5" width="12.6640625" style="4" customWidth="1"/>
    <col min="6" max="6" width="11.21875" style="4" customWidth="1"/>
    <col min="7" max="7" width="20" style="4" customWidth="1"/>
    <col min="8" max="8" width="8.88671875" style="4" customWidth="1"/>
    <col min="9" max="16384" width="8.88671875" style="4"/>
  </cols>
  <sheetData>
    <row r="1" spans="1:7" ht="45.6" customHeight="1" x14ac:dyDescent="0.3">
      <c r="A1" s="90"/>
      <c r="B1" s="91"/>
      <c r="C1" s="92" t="s">
        <v>29</v>
      </c>
      <c r="D1" s="93"/>
      <c r="E1" s="93"/>
      <c r="F1" s="93"/>
      <c r="G1" s="93"/>
    </row>
    <row r="2" spans="1:7" x14ac:dyDescent="0.3">
      <c r="A2" s="1" t="s">
        <v>3</v>
      </c>
      <c r="B2" s="94" t="s">
        <v>43</v>
      </c>
      <c r="C2" s="94"/>
      <c r="D2" s="94"/>
      <c r="E2" s="94"/>
      <c r="F2" s="94"/>
      <c r="G2" s="94"/>
    </row>
    <row r="3" spans="1:7" x14ac:dyDescent="0.3">
      <c r="A3" s="7"/>
      <c r="B3" s="46" t="s">
        <v>4</v>
      </c>
      <c r="C3" s="89"/>
      <c r="D3" s="89"/>
      <c r="E3" s="89"/>
      <c r="F3" s="89"/>
      <c r="G3" s="89"/>
    </row>
    <row r="4" spans="1:7" x14ac:dyDescent="0.3">
      <c r="A4" s="7"/>
      <c r="B4" s="47" t="s">
        <v>5</v>
      </c>
      <c r="C4" s="88"/>
      <c r="D4" s="88"/>
      <c r="E4" s="22" t="s">
        <v>9</v>
      </c>
      <c r="F4" s="88"/>
      <c r="G4" s="88"/>
    </row>
    <row r="5" spans="1:7" x14ac:dyDescent="0.3">
      <c r="A5" s="7"/>
      <c r="B5" s="47" t="s">
        <v>6</v>
      </c>
      <c r="C5" s="95"/>
      <c r="D5" s="95"/>
      <c r="E5" s="22" t="s">
        <v>11</v>
      </c>
      <c r="F5" s="88"/>
      <c r="G5" s="88"/>
    </row>
    <row r="6" spans="1:7" x14ac:dyDescent="0.3">
      <c r="A6" s="7"/>
      <c r="B6" s="47" t="s">
        <v>8</v>
      </c>
      <c r="C6" s="96"/>
      <c r="D6" s="97"/>
      <c r="E6" s="22" t="s">
        <v>10</v>
      </c>
      <c r="F6" s="95"/>
      <c r="G6" s="95"/>
    </row>
    <row r="7" spans="1:7" x14ac:dyDescent="0.3">
      <c r="A7" s="7"/>
      <c r="B7" s="47" t="s">
        <v>7</v>
      </c>
      <c r="C7" s="88"/>
      <c r="D7" s="88"/>
      <c r="E7" s="22" t="s">
        <v>15</v>
      </c>
      <c r="F7" s="89"/>
      <c r="G7" s="89"/>
    </row>
    <row r="8" spans="1:7" ht="50.4" customHeight="1" x14ac:dyDescent="0.3">
      <c r="A8" s="87" t="s">
        <v>30</v>
      </c>
      <c r="B8" s="87"/>
      <c r="C8" s="87"/>
      <c r="D8" s="87"/>
      <c r="E8" s="87"/>
      <c r="F8" s="87"/>
      <c r="G8" s="87"/>
    </row>
    <row r="9" spans="1:7" x14ac:dyDescent="0.3">
      <c r="A9" s="1" t="s">
        <v>16</v>
      </c>
      <c r="B9" s="2" t="s">
        <v>182</v>
      </c>
      <c r="C9" s="3" t="s">
        <v>17</v>
      </c>
      <c r="D9" s="3"/>
      <c r="E9" s="3"/>
      <c r="F9" s="3"/>
      <c r="G9" s="1"/>
    </row>
    <row r="10" spans="1:7" s="5" customFormat="1" ht="16.8" customHeight="1" x14ac:dyDescent="0.3">
      <c r="A10" s="25"/>
      <c r="B10" s="9" t="s">
        <v>14</v>
      </c>
      <c r="C10" s="74"/>
      <c r="D10" s="9" t="s">
        <v>13</v>
      </c>
      <c r="E10" s="74"/>
      <c r="F10" s="9" t="s">
        <v>12</v>
      </c>
      <c r="G10" s="74"/>
    </row>
    <row r="11" spans="1:7" ht="5.4" customHeight="1" x14ac:dyDescent="0.3">
      <c r="A11" s="7"/>
      <c r="B11" s="9"/>
      <c r="C11" s="8"/>
      <c r="D11" s="9"/>
      <c r="E11" s="8"/>
      <c r="F11" s="9"/>
      <c r="G11" s="8"/>
    </row>
    <row r="12" spans="1:7" x14ac:dyDescent="0.3">
      <c r="A12" s="1" t="s">
        <v>18</v>
      </c>
      <c r="B12" s="2" t="s">
        <v>183</v>
      </c>
      <c r="C12" s="3"/>
      <c r="D12" s="3"/>
      <c r="E12" s="3"/>
      <c r="F12" s="3"/>
      <c r="G12" s="1"/>
    </row>
    <row r="13" spans="1:7" x14ac:dyDescent="0.3">
      <c r="A13" s="7"/>
      <c r="B13" s="12" t="s">
        <v>0</v>
      </c>
      <c r="C13" s="12"/>
      <c r="D13" s="12" t="s">
        <v>21</v>
      </c>
      <c r="E13" s="12" t="s">
        <v>1</v>
      </c>
      <c r="F13" s="12" t="s">
        <v>2</v>
      </c>
      <c r="G13" s="70" t="s">
        <v>184</v>
      </c>
    </row>
    <row r="14" spans="1:7" ht="15" thickBot="1" x14ac:dyDescent="0.35">
      <c r="A14" s="7"/>
      <c r="B14" s="98" t="s">
        <v>34</v>
      </c>
      <c r="C14" s="98"/>
      <c r="D14" s="24"/>
      <c r="E14" s="7" t="s">
        <v>44</v>
      </c>
      <c r="F14" s="19">
        <f>PRODUCT(8,D14)</f>
        <v>8</v>
      </c>
      <c r="G14" s="18" t="s">
        <v>185</v>
      </c>
    </row>
    <row r="15" spans="1:7" ht="15" thickBot="1" x14ac:dyDescent="0.35">
      <c r="A15" s="7"/>
      <c r="B15" s="98" t="s">
        <v>47</v>
      </c>
      <c r="C15" s="98"/>
      <c r="D15" s="24"/>
      <c r="E15" s="7" t="s">
        <v>31</v>
      </c>
      <c r="F15" s="19">
        <f>IF(D14/7&gt;D15,0,(D15-(D14/7))*6)</f>
        <v>0</v>
      </c>
      <c r="G15" s="71">
        <v>0</v>
      </c>
    </row>
    <row r="16" spans="1:7" ht="15" thickBot="1" x14ac:dyDescent="0.35">
      <c r="A16" s="7"/>
      <c r="B16" s="23" t="s">
        <v>20</v>
      </c>
      <c r="C16" s="68"/>
      <c r="D16" s="17" t="s">
        <v>32</v>
      </c>
      <c r="E16" s="69"/>
      <c r="F16" s="19">
        <f>0-E16</f>
        <v>0</v>
      </c>
      <c r="G16" s="72" t="s">
        <v>186</v>
      </c>
    </row>
    <row r="17" spans="1:7" ht="15" thickBot="1" x14ac:dyDescent="0.35">
      <c r="A17" s="7"/>
      <c r="B17" s="6" t="s">
        <v>19</v>
      </c>
      <c r="C17" s="68"/>
      <c r="F17" s="19"/>
      <c r="G17" s="71"/>
    </row>
    <row r="18" spans="1:7" ht="15" thickBot="1" x14ac:dyDescent="0.35">
      <c r="A18" s="7"/>
      <c r="B18" s="7"/>
      <c r="C18" s="7"/>
      <c r="D18" s="99" t="s">
        <v>33</v>
      </c>
      <c r="E18" s="100"/>
      <c r="F18" s="19">
        <f>SUM(F14:F17)</f>
        <v>8</v>
      </c>
      <c r="G18" s="72" t="s">
        <v>187</v>
      </c>
    </row>
    <row r="19" spans="1:7" ht="15" thickBot="1" x14ac:dyDescent="0.35">
      <c r="A19" s="7"/>
      <c r="B19" s="7"/>
      <c r="C19" s="7"/>
      <c r="D19" s="49"/>
      <c r="E19" s="50"/>
      <c r="F19" s="19"/>
      <c r="G19" s="71">
        <v>0</v>
      </c>
    </row>
    <row r="20" spans="1:7" x14ac:dyDescent="0.3">
      <c r="A20" s="1" t="s">
        <v>22</v>
      </c>
      <c r="B20" s="1" t="s">
        <v>23</v>
      </c>
      <c r="C20" s="1"/>
      <c r="D20" s="1"/>
      <c r="E20" s="1"/>
      <c r="F20" s="1"/>
      <c r="G20" s="73"/>
    </row>
    <row r="21" spans="1:7" s="11" customFormat="1" ht="15" customHeight="1" x14ac:dyDescent="0.3">
      <c r="A21" s="10"/>
      <c r="B21" s="10" t="s">
        <v>45</v>
      </c>
      <c r="C21" s="10"/>
      <c r="D21" s="10"/>
      <c r="E21" s="10"/>
      <c r="F21" s="10"/>
      <c r="G21" s="10"/>
    </row>
    <row r="22" spans="1:7" s="11" customFormat="1" ht="15" customHeight="1" x14ac:dyDescent="0.3">
      <c r="A22" s="10"/>
      <c r="B22" s="10" t="s">
        <v>48</v>
      </c>
      <c r="C22" s="10"/>
      <c r="D22" s="10"/>
      <c r="E22" s="10"/>
      <c r="F22" s="10"/>
      <c r="G22" s="10"/>
    </row>
    <row r="23" spans="1:7" x14ac:dyDescent="0.3">
      <c r="A23" s="1" t="s">
        <v>24</v>
      </c>
      <c r="B23" s="1" t="s">
        <v>25</v>
      </c>
      <c r="C23" s="1"/>
      <c r="D23" s="1"/>
      <c r="E23" s="1"/>
      <c r="F23" s="1"/>
      <c r="G23" s="1"/>
    </row>
    <row r="24" spans="1:7" ht="31.2" customHeight="1" x14ac:dyDescent="0.3">
      <c r="A24" s="7"/>
      <c r="B24" s="101" t="s">
        <v>35</v>
      </c>
      <c r="C24" s="91"/>
      <c r="D24" s="91"/>
      <c r="E24" s="91"/>
      <c r="F24" s="91"/>
      <c r="G24" s="91"/>
    </row>
    <row r="25" spans="1:7" x14ac:dyDescent="0.3">
      <c r="A25" s="7"/>
      <c r="B25" s="101" t="s">
        <v>38</v>
      </c>
      <c r="C25" s="91"/>
      <c r="D25" s="91"/>
      <c r="E25" s="91"/>
      <c r="F25" s="91"/>
      <c r="G25" s="91"/>
    </row>
    <row r="26" spans="1:7" x14ac:dyDescent="0.3">
      <c r="A26" s="7"/>
      <c r="B26" s="101" t="s">
        <v>36</v>
      </c>
      <c r="C26" s="91"/>
      <c r="D26" s="91"/>
      <c r="E26" s="91"/>
      <c r="F26" s="91"/>
      <c r="G26" s="91"/>
    </row>
    <row r="27" spans="1:7" x14ac:dyDescent="0.3">
      <c r="A27" s="7"/>
      <c r="B27" s="101" t="s">
        <v>203</v>
      </c>
      <c r="C27" s="91"/>
      <c r="D27" s="91"/>
      <c r="E27" s="91"/>
      <c r="F27" s="91"/>
      <c r="G27" s="91"/>
    </row>
    <row r="28" spans="1:7" x14ac:dyDescent="0.3">
      <c r="A28" s="7"/>
      <c r="B28" s="101" t="s">
        <v>37</v>
      </c>
      <c r="C28" s="91"/>
      <c r="D28" s="91"/>
      <c r="E28" s="91"/>
      <c r="F28" s="91"/>
      <c r="G28" s="91"/>
    </row>
    <row r="29" spans="1:7" x14ac:dyDescent="0.3">
      <c r="A29" s="1" t="s">
        <v>26</v>
      </c>
      <c r="B29" s="1" t="s">
        <v>27</v>
      </c>
      <c r="C29" s="1"/>
      <c r="D29" s="1"/>
      <c r="E29" s="1"/>
      <c r="F29" s="1"/>
      <c r="G29" s="1"/>
    </row>
    <row r="30" spans="1:7" s="21" customFormat="1" ht="31.8" customHeight="1" x14ac:dyDescent="0.3">
      <c r="A30" s="20"/>
      <c r="B30" s="105" t="s">
        <v>46</v>
      </c>
      <c r="C30" s="106"/>
      <c r="D30" s="106"/>
      <c r="E30" s="106"/>
      <c r="F30" s="106"/>
      <c r="G30" s="106"/>
    </row>
    <row r="31" spans="1:7" x14ac:dyDescent="0.3">
      <c r="A31" s="1" t="s">
        <v>28</v>
      </c>
      <c r="B31" s="1"/>
      <c r="C31" s="1"/>
      <c r="D31" s="1"/>
      <c r="E31" s="1"/>
      <c r="F31" s="1"/>
      <c r="G31" s="1"/>
    </row>
    <row r="32" spans="1:7" ht="44.4" customHeight="1" x14ac:dyDescent="0.3">
      <c r="A32" s="7"/>
      <c r="B32" s="101" t="s">
        <v>202</v>
      </c>
      <c r="C32" s="102"/>
      <c r="D32" s="102"/>
      <c r="E32" s="102"/>
      <c r="F32" s="102"/>
      <c r="G32" s="102"/>
    </row>
    <row r="33" spans="1:7" ht="7.8" customHeight="1" thickBot="1" x14ac:dyDescent="0.35">
      <c r="A33" s="7"/>
      <c r="B33" s="76"/>
      <c r="C33" s="77"/>
      <c r="D33" s="77"/>
      <c r="E33" s="77"/>
      <c r="F33" s="77"/>
      <c r="G33" s="77"/>
    </row>
    <row r="34" spans="1:7" x14ac:dyDescent="0.3">
      <c r="A34" s="7"/>
      <c r="B34" s="7"/>
      <c r="C34" s="7"/>
      <c r="D34" s="7"/>
      <c r="E34" s="7"/>
      <c r="F34" s="103"/>
      <c r="G34" s="104"/>
    </row>
    <row r="35" spans="1:7" x14ac:dyDescent="0.3">
      <c r="A35" s="107" t="s">
        <v>42</v>
      </c>
      <c r="B35" s="108"/>
      <c r="C35" s="7"/>
      <c r="D35" s="7"/>
      <c r="E35" s="7"/>
      <c r="F35" s="15" t="s">
        <v>41</v>
      </c>
      <c r="G35" s="16"/>
    </row>
    <row r="36" spans="1:7" x14ac:dyDescent="0.3">
      <c r="A36" s="141"/>
      <c r="B36" s="141"/>
      <c r="C36" s="141"/>
      <c r="D36" s="141"/>
      <c r="E36" s="7"/>
      <c r="F36" s="15" t="s">
        <v>39</v>
      </c>
      <c r="G36" s="16"/>
    </row>
    <row r="37" spans="1:7" x14ac:dyDescent="0.3">
      <c r="A37" s="141"/>
      <c r="B37" s="141"/>
      <c r="C37" s="141"/>
      <c r="D37" s="141"/>
      <c r="E37" s="7"/>
      <c r="F37" s="15" t="s">
        <v>40</v>
      </c>
      <c r="G37" s="16"/>
    </row>
    <row r="38" spans="1:7" ht="15" thickBot="1" x14ac:dyDescent="0.35">
      <c r="A38" s="8"/>
      <c r="B38" s="8"/>
      <c r="C38" s="8"/>
      <c r="D38" s="8"/>
      <c r="E38" s="7"/>
      <c r="F38" s="13"/>
      <c r="G38" s="14"/>
    </row>
  </sheetData>
  <sheetProtection selectLockedCells="1"/>
  <customSheetViews>
    <customSheetView guid="{A56D74B2-0132-4116-9F31-3BE428104301}" showPageBreaks="1">
      <selection activeCell="C9" sqref="C9"/>
      <pageMargins left="0.25" right="0.25" top="0.75" bottom="0.75" header="0.3" footer="0.3"/>
      <pageSetup orientation="portrait" r:id="rId1"/>
    </customSheetView>
  </customSheetViews>
  <mergeCells count="26">
    <mergeCell ref="A36:D37"/>
    <mergeCell ref="B14:C14"/>
    <mergeCell ref="B15:C15"/>
    <mergeCell ref="D18:E18"/>
    <mergeCell ref="B24:G24"/>
    <mergeCell ref="B25:G25"/>
    <mergeCell ref="B26:G26"/>
    <mergeCell ref="B32:G32"/>
    <mergeCell ref="F34:G34"/>
    <mergeCell ref="B30:G30"/>
    <mergeCell ref="B27:G27"/>
    <mergeCell ref="B28:G28"/>
    <mergeCell ref="A35:B35"/>
    <mergeCell ref="A8:G8"/>
    <mergeCell ref="C7:D7"/>
    <mergeCell ref="F7:G7"/>
    <mergeCell ref="A1:B1"/>
    <mergeCell ref="C1:G1"/>
    <mergeCell ref="C3:G3"/>
    <mergeCell ref="B2:G2"/>
    <mergeCell ref="C4:D4"/>
    <mergeCell ref="C5:D5"/>
    <mergeCell ref="C6:D6"/>
    <mergeCell ref="F6:G6"/>
    <mergeCell ref="F5:G5"/>
    <mergeCell ref="F4:G4"/>
  </mergeCells>
  <conditionalFormatting sqref="C3:G3 C4:D7 F4:G7 C10 E10 G10 D14:D15 C16:C17 E16">
    <cfRule type="cellIs" dxfId="5" priority="5" operator="greaterThan">
      <formula>0</formula>
    </cfRule>
  </conditionalFormatting>
  <conditionalFormatting sqref="G15">
    <cfRule type="cellIs" dxfId="4" priority="3" operator="greaterThan">
      <formula>0</formula>
    </cfRule>
  </conditionalFormatting>
  <conditionalFormatting sqref="G16:G19">
    <cfRule type="cellIs" dxfId="3" priority="4" operator="greaterThan">
      <formula>0</formula>
    </cfRule>
  </conditionalFormatting>
  <conditionalFormatting sqref="A36:D37">
    <cfRule type="cellIs" dxfId="2" priority="1" operator="greaterThan">
      <formula>0</formula>
    </cfRule>
  </conditionalFormatting>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6" workbookViewId="0">
      <selection activeCell="E6" sqref="E6"/>
    </sheetView>
  </sheetViews>
  <sheetFormatPr defaultColWidth="8.88671875" defaultRowHeight="18" x14ac:dyDescent="0.5"/>
  <cols>
    <col min="1" max="1" width="15.44140625" style="26" customWidth="1"/>
    <col min="2" max="2" width="27.109375" style="26" customWidth="1"/>
    <col min="3" max="3" width="16.33203125" style="26" customWidth="1"/>
    <col min="4" max="4" width="14.33203125" style="26" customWidth="1"/>
    <col min="5" max="5" width="16.77734375" style="26" customWidth="1"/>
    <col min="6" max="6" width="14.88671875" style="26" customWidth="1"/>
    <col min="7" max="7" width="7" style="26" customWidth="1"/>
    <col min="8" max="16384" width="8.88671875" style="26"/>
  </cols>
  <sheetData>
    <row r="1" spans="1:12" ht="52.2" customHeight="1" x14ac:dyDescent="0.5">
      <c r="A1" s="116"/>
      <c r="B1" s="116"/>
      <c r="C1" s="116"/>
      <c r="D1" s="116"/>
      <c r="E1" s="116"/>
    </row>
    <row r="2" spans="1:12" ht="15.6" customHeight="1" x14ac:dyDescent="0.5">
      <c r="A2" s="116" t="s">
        <v>76</v>
      </c>
      <c r="B2" s="116"/>
      <c r="C2" s="116"/>
      <c r="D2" s="116"/>
      <c r="E2" s="116"/>
    </row>
    <row r="3" spans="1:12" ht="15.6" customHeight="1" x14ac:dyDescent="0.5">
      <c r="A3" s="116" t="s">
        <v>77</v>
      </c>
      <c r="B3" s="116"/>
      <c r="C3" s="116"/>
      <c r="D3" s="116"/>
      <c r="E3" s="116"/>
    </row>
    <row r="4" spans="1:12" s="36" customFormat="1" ht="16.2" customHeight="1" x14ac:dyDescent="0.3">
      <c r="A4" s="120" t="s">
        <v>49</v>
      </c>
      <c r="B4" s="120"/>
      <c r="C4" s="120"/>
      <c r="D4" s="120"/>
      <c r="E4" s="120"/>
    </row>
    <row r="5" spans="1:12" s="36" customFormat="1" ht="16.2" customHeight="1" x14ac:dyDescent="0.3">
      <c r="A5" s="38" t="s">
        <v>51</v>
      </c>
      <c r="B5" s="37">
        <f ca="1">TODAY()</f>
        <v>42940</v>
      </c>
    </row>
    <row r="6" spans="1:12" s="36" customFormat="1" ht="16.2" customHeight="1" x14ac:dyDescent="0.3">
      <c r="A6" s="38" t="s">
        <v>54</v>
      </c>
      <c r="B6" s="81"/>
      <c r="D6" s="38" t="s">
        <v>53</v>
      </c>
      <c r="E6" s="82"/>
    </row>
    <row r="7" spans="1:12" x14ac:dyDescent="0.5">
      <c r="B7" s="121" t="s">
        <v>55</v>
      </c>
      <c r="C7" s="121"/>
      <c r="D7" s="121" t="s">
        <v>56</v>
      </c>
      <c r="E7" s="121"/>
    </row>
    <row r="8" spans="1:12" ht="23.4" customHeight="1" x14ac:dyDescent="0.5">
      <c r="A8" s="38" t="s">
        <v>57</v>
      </c>
      <c r="B8" s="113">
        <f>'Request Form'!C3</f>
        <v>0</v>
      </c>
      <c r="C8" s="113"/>
      <c r="D8" s="113" t="s">
        <v>58</v>
      </c>
      <c r="E8" s="113"/>
    </row>
    <row r="9" spans="1:12" ht="23.4" customHeight="1" x14ac:dyDescent="0.5">
      <c r="A9" s="38" t="s">
        <v>59</v>
      </c>
      <c r="B9" s="113">
        <f>'Request Form'!C4</f>
        <v>0</v>
      </c>
      <c r="C9" s="113"/>
      <c r="D9" s="113" t="s">
        <v>60</v>
      </c>
      <c r="E9" s="113"/>
    </row>
    <row r="10" spans="1:12" ht="23.4" customHeight="1" x14ac:dyDescent="0.5">
      <c r="A10" s="38" t="s">
        <v>61</v>
      </c>
      <c r="B10" s="122">
        <f>'Request Form'!C5</f>
        <v>0</v>
      </c>
      <c r="C10" s="122"/>
      <c r="D10" s="113" t="s">
        <v>78</v>
      </c>
      <c r="E10" s="113"/>
    </row>
    <row r="11" spans="1:12" ht="23.4" customHeight="1" x14ac:dyDescent="0.5">
      <c r="A11" s="38" t="s">
        <v>62</v>
      </c>
      <c r="B11" s="123">
        <f>'Request Form'!C6</f>
        <v>0</v>
      </c>
      <c r="C11" s="123"/>
      <c r="D11" s="114" t="s">
        <v>79</v>
      </c>
      <c r="E11" s="114"/>
    </row>
    <row r="12" spans="1:12" s="28" customFormat="1" ht="23.4" customHeight="1" x14ac:dyDescent="0.5">
      <c r="A12" s="38" t="s">
        <v>63</v>
      </c>
      <c r="B12" s="113">
        <f>'Request Form'!C7</f>
        <v>0</v>
      </c>
      <c r="C12" s="113"/>
      <c r="D12" s="113" t="s">
        <v>50</v>
      </c>
      <c r="E12" s="113"/>
    </row>
    <row r="13" spans="1:12" ht="23.4" customHeight="1" x14ac:dyDescent="0.5">
      <c r="A13" s="38" t="s">
        <v>64</v>
      </c>
      <c r="B13" s="113">
        <f>'Request Form'!F7</f>
        <v>0</v>
      </c>
      <c r="C13" s="113"/>
      <c r="D13" s="113" t="s">
        <v>52</v>
      </c>
      <c r="E13" s="113"/>
    </row>
    <row r="14" spans="1:12" ht="22.8" customHeight="1" thickBot="1" x14ac:dyDescent="0.55000000000000004">
      <c r="A14" s="111" t="s">
        <v>80</v>
      </c>
      <c r="B14" s="111"/>
      <c r="C14" s="111"/>
      <c r="D14" s="111"/>
      <c r="E14" s="111"/>
      <c r="G14" s="29"/>
      <c r="H14" s="27"/>
      <c r="I14" s="27"/>
      <c r="J14" s="27"/>
      <c r="K14" s="27"/>
      <c r="L14" s="27"/>
    </row>
    <row r="15" spans="1:12" ht="83.4" customHeight="1" thickTop="1" x14ac:dyDescent="0.5">
      <c r="A15" s="110" t="s">
        <v>82</v>
      </c>
      <c r="B15" s="110"/>
      <c r="C15" s="110"/>
      <c r="D15" s="110"/>
      <c r="E15" s="110"/>
      <c r="G15" s="29"/>
      <c r="H15" s="27"/>
      <c r="I15" s="27"/>
      <c r="J15" s="27"/>
      <c r="K15" s="27"/>
      <c r="L15" s="27"/>
    </row>
    <row r="16" spans="1:12" ht="25.8" customHeight="1" thickBot="1" x14ac:dyDescent="0.55000000000000004">
      <c r="A16" s="117" t="s">
        <v>81</v>
      </c>
      <c r="B16" s="117"/>
      <c r="C16" s="117"/>
      <c r="D16" s="117"/>
      <c r="E16" s="117"/>
      <c r="G16" s="29"/>
      <c r="H16" s="27"/>
      <c r="I16" s="27"/>
      <c r="J16" s="27"/>
      <c r="K16" s="27"/>
      <c r="L16" s="27"/>
    </row>
    <row r="17" spans="1:5" s="28" customFormat="1" ht="18.600000000000001" thickTop="1" x14ac:dyDescent="0.5">
      <c r="A17" s="40" t="s">
        <v>65</v>
      </c>
      <c r="B17" s="40" t="s">
        <v>66</v>
      </c>
      <c r="C17" s="40"/>
      <c r="D17" s="39" t="s">
        <v>67</v>
      </c>
      <c r="E17" s="84" t="s">
        <v>68</v>
      </c>
    </row>
    <row r="18" spans="1:5" x14ac:dyDescent="0.5">
      <c r="A18" s="43">
        <f>'Request Form'!D14</f>
        <v>0</v>
      </c>
      <c r="B18" s="118" t="s">
        <v>85</v>
      </c>
      <c r="C18" s="118"/>
      <c r="D18" s="75">
        <v>8</v>
      </c>
      <c r="E18" s="31">
        <f>A18*D18</f>
        <v>0</v>
      </c>
    </row>
    <row r="19" spans="1:5" ht="16.8" customHeight="1" x14ac:dyDescent="0.5">
      <c r="A19" s="43">
        <v>0</v>
      </c>
      <c r="B19" s="119" t="s">
        <v>86</v>
      </c>
      <c r="C19" s="119"/>
      <c r="D19" s="75">
        <v>6</v>
      </c>
      <c r="E19" s="31">
        <f t="shared" ref="E19:E24" si="0">A19*D19</f>
        <v>0</v>
      </c>
    </row>
    <row r="20" spans="1:5" ht="16.8" customHeight="1" x14ac:dyDescent="0.5">
      <c r="A20" s="43">
        <v>0</v>
      </c>
      <c r="B20" s="119" t="s">
        <v>69</v>
      </c>
      <c r="C20" s="119"/>
      <c r="D20" s="75">
        <v>4</v>
      </c>
      <c r="E20" s="31">
        <f t="shared" si="0"/>
        <v>0</v>
      </c>
    </row>
    <row r="21" spans="1:5" ht="16.8" customHeight="1" x14ac:dyDescent="0.5">
      <c r="A21" s="41">
        <f>'Request Form'!D15</f>
        <v>0</v>
      </c>
      <c r="B21" s="112" t="s">
        <v>83</v>
      </c>
      <c r="C21" s="112"/>
      <c r="D21" s="75">
        <v>6</v>
      </c>
      <c r="E21" s="31">
        <f>IF(A18/7&gt;A21,0,(A21-(A18/7))*6)</f>
        <v>0</v>
      </c>
    </row>
    <row r="22" spans="1:5" ht="16.8" customHeight="1" x14ac:dyDescent="0.5">
      <c r="A22" s="42">
        <v>0</v>
      </c>
      <c r="B22" s="34" t="s">
        <v>87</v>
      </c>
      <c r="C22" s="34"/>
      <c r="D22" s="75">
        <v>40</v>
      </c>
      <c r="E22" s="31">
        <f t="shared" si="0"/>
        <v>0</v>
      </c>
    </row>
    <row r="23" spans="1:5" ht="16.8" customHeight="1" x14ac:dyDescent="0.5">
      <c r="A23" s="42">
        <v>0</v>
      </c>
      <c r="B23" s="112" t="s">
        <v>88</v>
      </c>
      <c r="C23" s="112"/>
      <c r="D23" s="75">
        <v>50</v>
      </c>
      <c r="E23" s="31">
        <f t="shared" si="0"/>
        <v>0</v>
      </c>
    </row>
    <row r="24" spans="1:5" ht="16.8" customHeight="1" x14ac:dyDescent="0.5">
      <c r="A24" s="42">
        <v>0</v>
      </c>
      <c r="B24" s="112" t="s">
        <v>84</v>
      </c>
      <c r="C24" s="112"/>
      <c r="D24" s="75">
        <v>6</v>
      </c>
      <c r="E24" s="31">
        <f t="shared" si="0"/>
        <v>0</v>
      </c>
    </row>
    <row r="25" spans="1:5" ht="16.8" customHeight="1" x14ac:dyDescent="0.5">
      <c r="A25" s="32"/>
      <c r="B25" s="34" t="s">
        <v>70</v>
      </c>
      <c r="C25" s="34">
        <f>'Request Form'!C16</f>
        <v>0</v>
      </c>
      <c r="D25" s="75">
        <f>'Request Form'!E16</f>
        <v>0</v>
      </c>
      <c r="E25" s="31">
        <f>'Request Form'!F16</f>
        <v>0</v>
      </c>
    </row>
    <row r="26" spans="1:5" ht="16.8" customHeight="1" x14ac:dyDescent="0.5">
      <c r="A26" s="33" t="s">
        <v>71</v>
      </c>
      <c r="B26" s="83"/>
      <c r="C26" s="33" t="s">
        <v>32</v>
      </c>
      <c r="D26" s="85"/>
      <c r="E26" s="86">
        <f>-D26</f>
        <v>0</v>
      </c>
    </row>
    <row r="27" spans="1:5" ht="16.8" customHeight="1" x14ac:dyDescent="0.5">
      <c r="A27" s="30"/>
      <c r="B27" s="34"/>
      <c r="C27" s="44"/>
      <c r="D27" s="44" t="s">
        <v>72</v>
      </c>
      <c r="E27" s="45">
        <f>SUM(E18:E26)</f>
        <v>0</v>
      </c>
    </row>
    <row r="28" spans="1:5" x14ac:dyDescent="0.5">
      <c r="A28" s="115" t="s">
        <v>75</v>
      </c>
      <c r="B28" s="115"/>
      <c r="C28" s="115"/>
      <c r="D28" s="115"/>
      <c r="E28" s="115"/>
    </row>
    <row r="29" spans="1:5" x14ac:dyDescent="0.5">
      <c r="A29" s="116" t="s">
        <v>73</v>
      </c>
      <c r="B29" s="116"/>
      <c r="C29" s="116"/>
      <c r="D29" s="116"/>
      <c r="E29" s="116"/>
    </row>
    <row r="30" spans="1:5" x14ac:dyDescent="0.5">
      <c r="A30" s="109" t="s">
        <v>74</v>
      </c>
      <c r="B30" s="109"/>
      <c r="C30" s="109"/>
      <c r="D30" s="109"/>
      <c r="E30" s="109"/>
    </row>
    <row r="31" spans="1:5" x14ac:dyDescent="0.5">
      <c r="A31" s="35"/>
      <c r="B31" s="35"/>
      <c r="C31" s="35"/>
      <c r="D31" s="35"/>
      <c r="E31" s="35"/>
    </row>
    <row r="32" spans="1:5" x14ac:dyDescent="0.5">
      <c r="B32" s="35"/>
      <c r="C32" s="35"/>
      <c r="D32" s="35"/>
      <c r="E32" s="35"/>
    </row>
    <row r="33" spans="1:5" x14ac:dyDescent="0.5">
      <c r="A33" s="28"/>
      <c r="B33" s="28"/>
      <c r="C33" s="28"/>
      <c r="D33" s="28"/>
      <c r="E33" s="28"/>
    </row>
  </sheetData>
  <sheetProtection algorithmName="SHA-512" hashValue="U38LNoXF2l6dBqA75P3uNygke9Tf5dUhdK2sLcsWiPDRdsHnE/nvVbnrsa2CB6yg8zcy3CkpBR39QBphtwIzaA==" saltValue="oK/jAIKewig+77h/CzUCIQ==" spinCount="100000" sheet="1" objects="1" scenarios="1"/>
  <mergeCells count="30">
    <mergeCell ref="B20:C20"/>
    <mergeCell ref="B23:C23"/>
    <mergeCell ref="B9:C9"/>
    <mergeCell ref="B10:C10"/>
    <mergeCell ref="B11:C11"/>
    <mergeCell ref="B12:C12"/>
    <mergeCell ref="B13:C13"/>
    <mergeCell ref="A2:E2"/>
    <mergeCell ref="A1:E1"/>
    <mergeCell ref="A3:E3"/>
    <mergeCell ref="A4:E4"/>
    <mergeCell ref="B8:C8"/>
    <mergeCell ref="B7:C7"/>
    <mergeCell ref="D7:E7"/>
    <mergeCell ref="A30:E30"/>
    <mergeCell ref="A15:E15"/>
    <mergeCell ref="A14:E14"/>
    <mergeCell ref="B24:C24"/>
    <mergeCell ref="D8:E8"/>
    <mergeCell ref="D9:E9"/>
    <mergeCell ref="D12:E12"/>
    <mergeCell ref="D13:E13"/>
    <mergeCell ref="D10:E10"/>
    <mergeCell ref="D11:E11"/>
    <mergeCell ref="A28:E28"/>
    <mergeCell ref="A29:E29"/>
    <mergeCell ref="A16:E16"/>
    <mergeCell ref="B18:C18"/>
    <mergeCell ref="B19:C19"/>
    <mergeCell ref="B21:C21"/>
  </mergeCells>
  <conditionalFormatting sqref="B6 E6">
    <cfRule type="cellIs" dxfId="1" priority="3" operator="greaterThan">
      <formula>0</formula>
    </cfRule>
  </conditionalFormatting>
  <conditionalFormatting sqref="B26 D26">
    <cfRule type="cellIs" dxfId="0" priority="2" operator="greaterThan">
      <formula>0</formula>
    </cfRule>
  </conditionalFormatting>
  <dataValidations count="1">
    <dataValidation type="whole" operator="greaterThanOrEqual" allowBlank="1" showInputMessage="1" showErrorMessage="1" sqref="A27 A18:A25">
      <formula1>0</formula1>
    </dataValidation>
  </dataValidations>
  <pageMargins left="0.7" right="0.7" top="0.75" bottom="0.75" header="0.3" footer="0.3"/>
  <pageSetup orientation="portrait" r:id="rId1"/>
  <ignoredErrors>
    <ignoredError sqref="E2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topLeftCell="A52" zoomScale="85" zoomScaleNormal="85" workbookViewId="0">
      <selection activeCell="F88" sqref="F88"/>
    </sheetView>
  </sheetViews>
  <sheetFormatPr defaultRowHeight="14.4" x14ac:dyDescent="0.3"/>
  <cols>
    <col min="1" max="1" width="5.6640625" style="48" customWidth="1"/>
    <col min="2" max="2" width="35" style="48" customWidth="1"/>
    <col min="3" max="3" width="61.77734375" style="48" customWidth="1"/>
    <col min="4" max="16384" width="8.88671875" style="48"/>
  </cols>
  <sheetData>
    <row r="1" spans="1:3" ht="88.2" customHeight="1" x14ac:dyDescent="0.5">
      <c r="B1" s="52"/>
    </row>
    <row r="2" spans="1:3" ht="16.2" customHeight="1" x14ac:dyDescent="0.5">
      <c r="A2" s="134" t="s">
        <v>89</v>
      </c>
      <c r="B2" s="134"/>
      <c r="C2" s="134"/>
    </row>
    <row r="3" spans="1:3" ht="16.2" customHeight="1" x14ac:dyDescent="0.5">
      <c r="A3" s="134" t="s">
        <v>90</v>
      </c>
      <c r="B3" s="134"/>
      <c r="C3" s="134"/>
    </row>
    <row r="4" spans="1:3" ht="16.2" customHeight="1" x14ac:dyDescent="0.55000000000000004">
      <c r="A4" s="135" t="s">
        <v>179</v>
      </c>
      <c r="B4" s="135"/>
      <c r="C4" s="135"/>
    </row>
    <row r="5" spans="1:3" ht="16.2" customHeight="1" x14ac:dyDescent="0.5">
      <c r="A5" s="52" t="s">
        <v>178</v>
      </c>
      <c r="B5" s="65">
        <f>'Request Form'!C4</f>
        <v>0</v>
      </c>
      <c r="C5" s="52"/>
    </row>
    <row r="6" spans="1:3" ht="36" customHeight="1" x14ac:dyDescent="0.5">
      <c r="A6" s="127" t="s">
        <v>91</v>
      </c>
      <c r="B6" s="127"/>
      <c r="C6" s="127"/>
    </row>
    <row r="7" spans="1:3" ht="24" customHeight="1" x14ac:dyDescent="0.5">
      <c r="A7" s="136" t="s">
        <v>92</v>
      </c>
      <c r="B7" s="136"/>
      <c r="C7" s="136"/>
    </row>
    <row r="8" spans="1:3" ht="24.6" customHeight="1" x14ac:dyDescent="0.5">
      <c r="A8" s="131" t="s">
        <v>93</v>
      </c>
      <c r="B8" s="131"/>
      <c r="C8" s="131"/>
    </row>
    <row r="9" spans="1:3" ht="16.2" customHeight="1" x14ac:dyDescent="0.5">
      <c r="B9" s="52" t="s">
        <v>94</v>
      </c>
      <c r="C9" s="66">
        <f>'Request Form'!C3</f>
        <v>0</v>
      </c>
    </row>
    <row r="10" spans="1:3" ht="16.2" customHeight="1" x14ac:dyDescent="0.5">
      <c r="B10" s="52" t="s">
        <v>95</v>
      </c>
      <c r="C10" s="67">
        <f>'Request Form'!F4</f>
        <v>0</v>
      </c>
    </row>
    <row r="11" spans="1:3" ht="16.2" customHeight="1" x14ac:dyDescent="0.5">
      <c r="B11" s="52" t="s">
        <v>53</v>
      </c>
      <c r="C11" s="56">
        <f>Invoice!E6</f>
        <v>0</v>
      </c>
    </row>
    <row r="12" spans="1:3" ht="16.2" customHeight="1" x14ac:dyDescent="0.5">
      <c r="B12" s="52" t="s">
        <v>96</v>
      </c>
      <c r="C12" s="54" t="s">
        <v>180</v>
      </c>
    </row>
    <row r="13" spans="1:3" ht="16.2" customHeight="1" x14ac:dyDescent="0.3">
      <c r="A13" s="133"/>
      <c r="B13" s="133"/>
      <c r="C13" s="133"/>
    </row>
    <row r="14" spans="1:3" ht="16.2" customHeight="1" x14ac:dyDescent="0.5">
      <c r="A14" s="132" t="s">
        <v>97</v>
      </c>
      <c r="B14" s="132"/>
      <c r="C14" s="132"/>
    </row>
    <row r="15" spans="1:3" ht="16.2" customHeight="1" x14ac:dyDescent="0.5">
      <c r="B15" s="126" t="s">
        <v>196</v>
      </c>
      <c r="C15" s="126"/>
    </row>
    <row r="16" spans="1:3" ht="16.2" customHeight="1" x14ac:dyDescent="0.5">
      <c r="B16" s="137" t="s">
        <v>197</v>
      </c>
      <c r="C16" s="137"/>
    </row>
    <row r="17" spans="1:3" ht="16.2" customHeight="1" x14ac:dyDescent="0.3">
      <c r="A17" s="133"/>
      <c r="B17" s="133"/>
      <c r="C17" s="133"/>
    </row>
    <row r="18" spans="1:3" ht="112.8" customHeight="1" x14ac:dyDescent="0.5">
      <c r="A18" s="130" t="s">
        <v>98</v>
      </c>
      <c r="B18" s="130"/>
      <c r="C18" s="130"/>
    </row>
    <row r="19" spans="1:3" ht="16.2" customHeight="1" x14ac:dyDescent="0.3">
      <c r="A19" s="133"/>
      <c r="B19" s="133"/>
      <c r="C19" s="133"/>
    </row>
    <row r="20" spans="1:3" ht="93.6" customHeight="1" x14ac:dyDescent="0.5">
      <c r="A20" s="130" t="s">
        <v>199</v>
      </c>
      <c r="B20" s="130"/>
      <c r="C20" s="130"/>
    </row>
    <row r="21" spans="1:3" ht="16.2" customHeight="1" x14ac:dyDescent="0.3">
      <c r="A21" s="102"/>
      <c r="B21" s="102"/>
      <c r="C21" s="102"/>
    </row>
    <row r="22" spans="1:3" s="58" customFormat="1" ht="112.2" customHeight="1" x14ac:dyDescent="0.5">
      <c r="A22" s="130" t="s">
        <v>99</v>
      </c>
      <c r="B22" s="130"/>
      <c r="C22" s="130"/>
    </row>
    <row r="23" spans="1:3" s="58" customFormat="1" ht="53.4" customHeight="1" x14ac:dyDescent="0.5">
      <c r="A23" s="138" t="s">
        <v>100</v>
      </c>
      <c r="B23" s="138"/>
      <c r="C23" s="138"/>
    </row>
    <row r="24" spans="1:3" ht="16.2" customHeight="1" x14ac:dyDescent="0.3">
      <c r="A24" s="102"/>
      <c r="B24" s="102"/>
      <c r="C24" s="102"/>
    </row>
    <row r="25" spans="1:3" s="58" customFormat="1" ht="54.6" customHeight="1" x14ac:dyDescent="0.5">
      <c r="A25" s="130" t="s">
        <v>101</v>
      </c>
      <c r="B25" s="130"/>
      <c r="C25" s="130"/>
    </row>
    <row r="26" spans="1:3" ht="16.2" customHeight="1" x14ac:dyDescent="0.3">
      <c r="A26" s="102"/>
      <c r="B26" s="102"/>
      <c r="C26" s="102"/>
    </row>
    <row r="27" spans="1:3" ht="16.2" customHeight="1" x14ac:dyDescent="0.55000000000000004">
      <c r="A27" s="135" t="s">
        <v>102</v>
      </c>
      <c r="B27" s="135"/>
      <c r="C27" s="135"/>
    </row>
    <row r="28" spans="1:3" ht="7.8" customHeight="1" x14ac:dyDescent="0.3">
      <c r="A28" s="102"/>
      <c r="B28" s="102"/>
      <c r="C28" s="102"/>
    </row>
    <row r="29" spans="1:3" s="58" customFormat="1" ht="73.8" customHeight="1" x14ac:dyDescent="0.5">
      <c r="A29" s="134" t="s">
        <v>181</v>
      </c>
      <c r="B29" s="134"/>
      <c r="C29" s="134"/>
    </row>
    <row r="30" spans="1:3" s="58" customFormat="1" ht="16.8" customHeight="1" x14ac:dyDescent="0.5">
      <c r="A30" s="127" t="s">
        <v>188</v>
      </c>
      <c r="B30" s="127"/>
      <c r="C30" s="127"/>
    </row>
    <row r="31" spans="1:3" ht="16.2" customHeight="1" x14ac:dyDescent="0.5">
      <c r="B31" s="126" t="s">
        <v>103</v>
      </c>
      <c r="C31" s="126"/>
    </row>
    <row r="32" spans="1:3" ht="16.2" customHeight="1" x14ac:dyDescent="0.5">
      <c r="B32" s="126" t="s">
        <v>104</v>
      </c>
      <c r="C32" s="126"/>
    </row>
    <row r="33" spans="1:3" ht="16.2" customHeight="1" x14ac:dyDescent="0.5">
      <c r="B33" s="126" t="s">
        <v>105</v>
      </c>
      <c r="C33" s="126"/>
    </row>
    <row r="34" spans="1:3" ht="16.2" customHeight="1" x14ac:dyDescent="0.5">
      <c r="B34" s="126" t="s">
        <v>106</v>
      </c>
      <c r="C34" s="126"/>
    </row>
    <row r="35" spans="1:3" ht="16.2" customHeight="1" x14ac:dyDescent="0.5">
      <c r="B35" s="55"/>
    </row>
    <row r="36" spans="1:3" ht="16.2" customHeight="1" x14ac:dyDescent="0.5">
      <c r="A36" s="129" t="s">
        <v>107</v>
      </c>
      <c r="B36" s="129"/>
      <c r="C36" s="129"/>
    </row>
    <row r="37" spans="1:3" ht="73.2" customHeight="1" x14ac:dyDescent="0.5">
      <c r="A37" s="127" t="s">
        <v>200</v>
      </c>
      <c r="B37" s="127"/>
      <c r="C37" s="127"/>
    </row>
    <row r="38" spans="1:3" ht="16.2" customHeight="1" x14ac:dyDescent="0.3">
      <c r="A38" s="102"/>
      <c r="B38" s="102"/>
      <c r="C38" s="102"/>
    </row>
    <row r="39" spans="1:3" ht="16.2" customHeight="1" x14ac:dyDescent="0.5">
      <c r="A39" s="127" t="s">
        <v>108</v>
      </c>
      <c r="B39" s="127"/>
      <c r="C39" s="127"/>
    </row>
    <row r="40" spans="1:3" ht="16.2" customHeight="1" x14ac:dyDescent="0.5">
      <c r="B40" s="126" t="s">
        <v>109</v>
      </c>
      <c r="C40" s="126"/>
    </row>
    <row r="41" spans="1:3" ht="16.2" customHeight="1" x14ac:dyDescent="0.5">
      <c r="B41" s="126" t="s">
        <v>110</v>
      </c>
      <c r="C41" s="126"/>
    </row>
    <row r="42" spans="1:3" ht="16.2" customHeight="1" x14ac:dyDescent="0.5">
      <c r="B42" s="126" t="s">
        <v>111</v>
      </c>
      <c r="C42" s="126"/>
    </row>
    <row r="43" spans="1:3" ht="16.2" customHeight="1" x14ac:dyDescent="0.5">
      <c r="B43" s="126" t="s">
        <v>112</v>
      </c>
      <c r="C43" s="126"/>
    </row>
    <row r="44" spans="1:3" ht="16.2" customHeight="1" x14ac:dyDescent="0.5">
      <c r="B44" s="126" t="s">
        <v>113</v>
      </c>
      <c r="C44" s="126"/>
    </row>
    <row r="45" spans="1:3" ht="16.2" customHeight="1" x14ac:dyDescent="0.5">
      <c r="B45" s="126" t="s">
        <v>114</v>
      </c>
      <c r="C45" s="126"/>
    </row>
    <row r="46" spans="1:3" ht="16.2" customHeight="1" x14ac:dyDescent="0.5">
      <c r="B46" s="128" t="s">
        <v>167</v>
      </c>
      <c r="C46" s="128"/>
    </row>
    <row r="47" spans="1:3" ht="16.2" customHeight="1" x14ac:dyDescent="0.5">
      <c r="B47" s="128" t="s">
        <v>168</v>
      </c>
      <c r="C47" s="128"/>
    </row>
    <row r="48" spans="1:3" ht="16.2" customHeight="1" x14ac:dyDescent="0.3">
      <c r="A48" s="102"/>
      <c r="B48" s="102"/>
      <c r="C48" s="102"/>
    </row>
    <row r="49" spans="1:3" ht="16.2" customHeight="1" x14ac:dyDescent="0.5">
      <c r="A49" s="127" t="s">
        <v>115</v>
      </c>
      <c r="B49" s="127"/>
      <c r="C49" s="127"/>
    </row>
    <row r="50" spans="1:3" ht="16.2" customHeight="1" x14ac:dyDescent="0.5">
      <c r="B50" s="126" t="s">
        <v>116</v>
      </c>
      <c r="C50" s="126"/>
    </row>
    <row r="51" spans="1:3" ht="16.2" customHeight="1" x14ac:dyDescent="0.5">
      <c r="B51" s="126" t="s">
        <v>117</v>
      </c>
      <c r="C51" s="126"/>
    </row>
    <row r="52" spans="1:3" ht="16.2" customHeight="1" x14ac:dyDescent="0.5">
      <c r="B52" s="126" t="s">
        <v>118</v>
      </c>
      <c r="C52" s="126"/>
    </row>
    <row r="53" spans="1:3" ht="16.2" customHeight="1" x14ac:dyDescent="0.5">
      <c r="B53" s="126" t="s">
        <v>119</v>
      </c>
      <c r="C53" s="126"/>
    </row>
    <row r="54" spans="1:3" ht="16.2" customHeight="1" x14ac:dyDescent="0.5">
      <c r="B54" s="126" t="s">
        <v>120</v>
      </c>
      <c r="C54" s="126"/>
    </row>
    <row r="55" spans="1:3" ht="16.2" customHeight="1" x14ac:dyDescent="0.5">
      <c r="B55" s="52"/>
    </row>
    <row r="56" spans="1:3" ht="135.6" customHeight="1" x14ac:dyDescent="0.5">
      <c r="A56" s="127" t="s">
        <v>201</v>
      </c>
      <c r="B56" s="127"/>
      <c r="C56" s="127"/>
    </row>
    <row r="57" spans="1:3" ht="16.2" customHeight="1" x14ac:dyDescent="0.5">
      <c r="B57" s="52"/>
    </row>
    <row r="58" spans="1:3" ht="16.2" customHeight="1" x14ac:dyDescent="0.5">
      <c r="A58" s="129" t="s">
        <v>121</v>
      </c>
      <c r="B58" s="129"/>
      <c r="C58" s="129"/>
    </row>
    <row r="59" spans="1:3" ht="16.2" customHeight="1" x14ac:dyDescent="0.5">
      <c r="A59" s="130" t="s">
        <v>122</v>
      </c>
      <c r="B59" s="130"/>
      <c r="C59" s="130"/>
    </row>
    <row r="60" spans="1:3" ht="16.2" customHeight="1" x14ac:dyDescent="0.5">
      <c r="A60" s="59"/>
      <c r="B60" s="127" t="s">
        <v>198</v>
      </c>
      <c r="C60" s="127"/>
    </row>
    <row r="61" spans="1:3" ht="36" customHeight="1" x14ac:dyDescent="0.5">
      <c r="B61" s="127" t="s">
        <v>172</v>
      </c>
      <c r="C61" s="127"/>
    </row>
    <row r="62" spans="1:3" ht="54" customHeight="1" x14ac:dyDescent="0.5">
      <c r="B62" s="127" t="s">
        <v>171</v>
      </c>
      <c r="C62" s="127"/>
    </row>
    <row r="63" spans="1:3" ht="36.6" customHeight="1" x14ac:dyDescent="0.5">
      <c r="B63" s="127" t="s">
        <v>170</v>
      </c>
      <c r="C63" s="127"/>
    </row>
    <row r="64" spans="1:3" ht="16.2" customHeight="1" x14ac:dyDescent="0.5">
      <c r="B64" s="127" t="s">
        <v>173</v>
      </c>
      <c r="C64" s="127"/>
    </row>
    <row r="65" spans="1:3" ht="16.2" customHeight="1" x14ac:dyDescent="0.5">
      <c r="B65" s="127" t="s">
        <v>174</v>
      </c>
      <c r="C65" s="127"/>
    </row>
    <row r="66" spans="1:3" ht="16.2" customHeight="1" x14ac:dyDescent="0.5">
      <c r="B66" s="127" t="s">
        <v>175</v>
      </c>
      <c r="C66" s="127"/>
    </row>
    <row r="67" spans="1:3" ht="16.2" customHeight="1" x14ac:dyDescent="0.5">
      <c r="B67" s="127" t="s">
        <v>176</v>
      </c>
      <c r="C67" s="127"/>
    </row>
    <row r="68" spans="1:3" ht="33" customHeight="1" x14ac:dyDescent="0.5">
      <c r="B68" s="127" t="s">
        <v>177</v>
      </c>
      <c r="C68" s="127"/>
    </row>
    <row r="69" spans="1:3" ht="37.200000000000003" customHeight="1" x14ac:dyDescent="0.5">
      <c r="B69" s="127" t="s">
        <v>169</v>
      </c>
      <c r="C69" s="127"/>
    </row>
    <row r="70" spans="1:3" ht="16.2" customHeight="1" x14ac:dyDescent="0.5">
      <c r="B70" s="52"/>
    </row>
    <row r="71" spans="1:3" ht="16.2" customHeight="1" x14ac:dyDescent="0.5">
      <c r="A71" s="130" t="s">
        <v>123</v>
      </c>
      <c r="B71" s="130"/>
      <c r="C71" s="130"/>
    </row>
    <row r="72" spans="1:3" ht="16.2" customHeight="1" x14ac:dyDescent="0.5">
      <c r="A72" s="129" t="s">
        <v>124</v>
      </c>
      <c r="B72" s="129"/>
      <c r="C72" s="129"/>
    </row>
    <row r="73" spans="1:3" ht="21.6" customHeight="1" x14ac:dyDescent="0.5">
      <c r="B73" s="127" t="s">
        <v>125</v>
      </c>
      <c r="C73" s="127"/>
    </row>
    <row r="74" spans="1:3" ht="39" customHeight="1" x14ac:dyDescent="0.5">
      <c r="B74" s="127" t="s">
        <v>126</v>
      </c>
      <c r="C74" s="127"/>
    </row>
    <row r="75" spans="1:3" ht="58.8" customHeight="1" x14ac:dyDescent="0.5">
      <c r="B75" s="127" t="s">
        <v>127</v>
      </c>
      <c r="C75" s="127"/>
    </row>
    <row r="76" spans="1:3" ht="39" customHeight="1" x14ac:dyDescent="0.5">
      <c r="B76" s="127" t="s">
        <v>128</v>
      </c>
      <c r="C76" s="127"/>
    </row>
    <row r="77" spans="1:3" ht="39" customHeight="1" x14ac:dyDescent="0.5">
      <c r="B77" s="127" t="s">
        <v>129</v>
      </c>
      <c r="C77" s="127"/>
    </row>
    <row r="78" spans="1:3" ht="16.2" customHeight="1" x14ac:dyDescent="0.5">
      <c r="B78" s="127"/>
      <c r="C78" s="127"/>
    </row>
    <row r="79" spans="1:3" ht="16.2" customHeight="1" x14ac:dyDescent="0.5">
      <c r="A79" s="129" t="s">
        <v>130</v>
      </c>
      <c r="B79" s="129"/>
      <c r="C79" s="129"/>
    </row>
    <row r="80" spans="1:3" ht="16.2" customHeight="1" x14ac:dyDescent="0.5">
      <c r="A80" s="127" t="s">
        <v>195</v>
      </c>
      <c r="B80" s="127"/>
      <c r="C80" s="127"/>
    </row>
    <row r="81" spans="1:3" ht="16.2" customHeight="1" x14ac:dyDescent="0.5">
      <c r="B81" s="126" t="s">
        <v>131</v>
      </c>
      <c r="C81" s="126"/>
    </row>
    <row r="82" spans="1:3" ht="16.2" customHeight="1" x14ac:dyDescent="0.5">
      <c r="B82" s="126" t="s">
        <v>132</v>
      </c>
      <c r="C82" s="126"/>
    </row>
    <row r="83" spans="1:3" ht="16.2" customHeight="1" x14ac:dyDescent="0.5">
      <c r="B83" s="126" t="s">
        <v>133</v>
      </c>
      <c r="C83" s="126"/>
    </row>
    <row r="84" spans="1:3" ht="16.2" customHeight="1" x14ac:dyDescent="0.5">
      <c r="B84" s="127"/>
      <c r="C84" s="127"/>
    </row>
    <row r="85" spans="1:3" ht="97.2" customHeight="1" x14ac:dyDescent="0.5">
      <c r="A85" s="127" t="s">
        <v>134</v>
      </c>
      <c r="B85" s="127"/>
      <c r="C85" s="127"/>
    </row>
    <row r="86" spans="1:3" ht="16.2" customHeight="1" thickBot="1" x14ac:dyDescent="0.55000000000000004">
      <c r="B86" s="139"/>
      <c r="C86" s="139"/>
    </row>
    <row r="87" spans="1:3" ht="16.2" customHeight="1" thickBot="1" x14ac:dyDescent="0.55000000000000004">
      <c r="B87" s="61" t="s">
        <v>135</v>
      </c>
      <c r="C87" s="62" t="s">
        <v>136</v>
      </c>
    </row>
    <row r="88" spans="1:3" ht="16.2" customHeight="1" thickBot="1" x14ac:dyDescent="0.55000000000000004">
      <c r="B88" s="60" t="s">
        <v>137</v>
      </c>
      <c r="C88" s="57" t="s">
        <v>138</v>
      </c>
    </row>
    <row r="89" spans="1:3" ht="16.2" customHeight="1" thickBot="1" x14ac:dyDescent="0.55000000000000004">
      <c r="B89" s="63" t="s">
        <v>139</v>
      </c>
      <c r="C89" s="64" t="s">
        <v>140</v>
      </c>
    </row>
    <row r="90" spans="1:3" ht="16.2" customHeight="1" thickBot="1" x14ac:dyDescent="0.55000000000000004">
      <c r="B90" s="60" t="s">
        <v>141</v>
      </c>
      <c r="C90" s="57" t="s">
        <v>142</v>
      </c>
    </row>
    <row r="91" spans="1:3" ht="16.2" customHeight="1" thickBot="1" x14ac:dyDescent="0.55000000000000004">
      <c r="B91" s="63" t="s">
        <v>143</v>
      </c>
      <c r="C91" s="64" t="s">
        <v>144</v>
      </c>
    </row>
    <row r="92" spans="1:3" ht="16.2" customHeight="1" thickBot="1" x14ac:dyDescent="0.55000000000000004">
      <c r="B92" s="60" t="s">
        <v>145</v>
      </c>
      <c r="C92" s="57" t="s">
        <v>146</v>
      </c>
    </row>
    <row r="93" spans="1:3" ht="16.2" customHeight="1" thickBot="1" x14ac:dyDescent="0.55000000000000004">
      <c r="B93" s="63" t="s">
        <v>147</v>
      </c>
      <c r="C93" s="64" t="s">
        <v>148</v>
      </c>
    </row>
    <row r="94" spans="1:3" ht="16.2" customHeight="1" x14ac:dyDescent="0.5">
      <c r="B94" s="140"/>
      <c r="C94" s="140"/>
    </row>
    <row r="95" spans="1:3" ht="14.4" customHeight="1" x14ac:dyDescent="0.5">
      <c r="A95" s="129" t="s">
        <v>149</v>
      </c>
      <c r="B95" s="129"/>
      <c r="C95" s="129"/>
    </row>
    <row r="96" spans="1:3" ht="113.4" customHeight="1" x14ac:dyDescent="0.5">
      <c r="A96" s="127" t="s">
        <v>150</v>
      </c>
      <c r="B96" s="127"/>
      <c r="C96" s="127"/>
    </row>
    <row r="97" spans="1:3" ht="16.2" customHeight="1" x14ac:dyDescent="0.3">
      <c r="A97" s="102"/>
      <c r="B97" s="102"/>
      <c r="C97" s="102"/>
    </row>
    <row r="98" spans="1:3" ht="16.2" customHeight="1" x14ac:dyDescent="0.5">
      <c r="A98" s="129" t="s">
        <v>151</v>
      </c>
      <c r="B98" s="129"/>
      <c r="C98" s="129"/>
    </row>
    <row r="99" spans="1:3" ht="54.6" customHeight="1" x14ac:dyDescent="0.5">
      <c r="A99" s="127" t="s">
        <v>152</v>
      </c>
      <c r="B99" s="127"/>
      <c r="C99" s="127"/>
    </row>
    <row r="100" spans="1:3" ht="16.2" customHeight="1" x14ac:dyDescent="0.3">
      <c r="A100" s="102"/>
      <c r="B100" s="102"/>
      <c r="C100" s="102"/>
    </row>
    <row r="101" spans="1:3" ht="58.8" customHeight="1" x14ac:dyDescent="0.5">
      <c r="A101" s="129" t="s">
        <v>153</v>
      </c>
      <c r="B101" s="129"/>
      <c r="C101" s="129"/>
    </row>
    <row r="102" spans="1:3" ht="16.2" customHeight="1" x14ac:dyDescent="0.3">
      <c r="A102" s="102"/>
      <c r="B102" s="102"/>
      <c r="C102" s="102"/>
    </row>
    <row r="103" spans="1:3" ht="16.2" customHeight="1" x14ac:dyDescent="0.5">
      <c r="A103" s="127" t="s">
        <v>154</v>
      </c>
      <c r="B103" s="127"/>
      <c r="C103" s="127"/>
    </row>
    <row r="104" spans="1:3" ht="111" customHeight="1" x14ac:dyDescent="0.3">
      <c r="A104" s="102"/>
      <c r="B104" s="102"/>
      <c r="C104" s="102"/>
    </row>
    <row r="105" spans="1:3" ht="16.2" customHeight="1" x14ac:dyDescent="0.5">
      <c r="A105" s="127" t="s">
        <v>155</v>
      </c>
      <c r="B105" s="127"/>
      <c r="C105" s="127"/>
    </row>
    <row r="106" spans="1:3" ht="16.2" customHeight="1" x14ac:dyDescent="0.5">
      <c r="A106" s="53"/>
      <c r="B106" s="51" t="s">
        <v>156</v>
      </c>
      <c r="C106" s="53"/>
    </row>
    <row r="107" spans="1:3" ht="16.2" customHeight="1" x14ac:dyDescent="0.5">
      <c r="A107" s="53"/>
      <c r="B107" s="51" t="s">
        <v>157</v>
      </c>
      <c r="C107" s="53"/>
    </row>
    <row r="108" spans="1:3" ht="16.2" customHeight="1" x14ac:dyDescent="0.5">
      <c r="A108" s="53"/>
      <c r="B108" s="51" t="s">
        <v>158</v>
      </c>
      <c r="C108" s="53"/>
    </row>
    <row r="109" spans="1:3" ht="16.2" customHeight="1" x14ac:dyDescent="0.5">
      <c r="A109" s="53"/>
      <c r="B109" s="51" t="s">
        <v>159</v>
      </c>
      <c r="C109" s="53"/>
    </row>
    <row r="110" spans="1:3" ht="16.2" customHeight="1" x14ac:dyDescent="0.3">
      <c r="A110" s="102"/>
      <c r="B110" s="102"/>
      <c r="C110" s="102"/>
    </row>
    <row r="111" spans="1:3" ht="16.2" customHeight="1" x14ac:dyDescent="0.5">
      <c r="A111" s="127" t="s">
        <v>160</v>
      </c>
      <c r="B111" s="127"/>
      <c r="C111" s="127"/>
    </row>
    <row r="112" spans="1:3" ht="16.2" customHeight="1" x14ac:dyDescent="0.5">
      <c r="B112" s="53" t="s">
        <v>161</v>
      </c>
      <c r="C112" s="53"/>
    </row>
    <row r="113" spans="1:3" ht="16.2" customHeight="1" x14ac:dyDescent="0.5">
      <c r="B113" s="53" t="s">
        <v>162</v>
      </c>
      <c r="C113" s="53"/>
    </row>
    <row r="114" spans="1:3" ht="16.2" customHeight="1" x14ac:dyDescent="0.5">
      <c r="B114" s="53" t="s">
        <v>163</v>
      </c>
      <c r="C114" s="53"/>
    </row>
    <row r="115" spans="1:3" ht="16.2" customHeight="1" x14ac:dyDescent="0.3">
      <c r="A115" s="102"/>
      <c r="B115" s="102"/>
      <c r="C115" s="102"/>
    </row>
    <row r="116" spans="1:3" ht="16.2" customHeight="1" x14ac:dyDescent="0.5">
      <c r="A116" s="127" t="s">
        <v>164</v>
      </c>
      <c r="B116" s="127"/>
      <c r="C116" s="127"/>
    </row>
    <row r="117" spans="1:3" ht="16.2" customHeight="1" x14ac:dyDescent="0.3">
      <c r="A117" s="102"/>
      <c r="B117" s="102"/>
      <c r="C117" s="102"/>
    </row>
    <row r="118" spans="1:3" ht="16.2" customHeight="1" x14ac:dyDescent="0.5">
      <c r="A118" s="127" t="s">
        <v>165</v>
      </c>
      <c r="B118" s="127"/>
      <c r="C118" s="127"/>
    </row>
    <row r="119" spans="1:3" ht="16.2" customHeight="1" x14ac:dyDescent="0.3">
      <c r="A119" s="102"/>
      <c r="B119" s="102"/>
      <c r="C119" s="102"/>
    </row>
    <row r="120" spans="1:3" ht="16.2" customHeight="1" x14ac:dyDescent="0.5">
      <c r="A120" s="127" t="s">
        <v>166</v>
      </c>
      <c r="B120" s="127"/>
      <c r="C120" s="127"/>
    </row>
    <row r="121" spans="1:3" ht="13.8" customHeight="1" x14ac:dyDescent="0.3">
      <c r="A121" s="125" t="s">
        <v>189</v>
      </c>
      <c r="B121" s="125"/>
    </row>
    <row r="122" spans="1:3" ht="13.8" customHeight="1" x14ac:dyDescent="0.3">
      <c r="A122" s="125" t="s">
        <v>190</v>
      </c>
      <c r="B122" s="125"/>
    </row>
    <row r="123" spans="1:3" ht="13.8" customHeight="1" x14ac:dyDescent="0.3">
      <c r="A123" s="125" t="s">
        <v>58</v>
      </c>
      <c r="B123" s="125"/>
    </row>
    <row r="124" spans="1:3" ht="13.8" customHeight="1" x14ac:dyDescent="0.3">
      <c r="A124" s="125" t="s">
        <v>191</v>
      </c>
      <c r="B124" s="125"/>
    </row>
    <row r="125" spans="1:3" ht="13.8" customHeight="1" x14ac:dyDescent="0.3">
      <c r="A125" s="125" t="s">
        <v>192</v>
      </c>
      <c r="B125" s="125"/>
    </row>
    <row r="126" spans="1:3" ht="13.8" customHeight="1" x14ac:dyDescent="0.3">
      <c r="A126" s="125" t="s">
        <v>193</v>
      </c>
      <c r="B126" s="125"/>
    </row>
    <row r="127" spans="1:3" ht="13.8" customHeight="1" x14ac:dyDescent="0.3">
      <c r="A127" s="124" t="s">
        <v>79</v>
      </c>
      <c r="B127" s="124"/>
    </row>
    <row r="128" spans="1:3" ht="16.2" thickBot="1" x14ac:dyDescent="0.35">
      <c r="A128" s="125"/>
      <c r="B128" s="125"/>
    </row>
    <row r="129" spans="1:3" ht="15.6" x14ac:dyDescent="0.3">
      <c r="A129" s="79" t="s">
        <v>194</v>
      </c>
      <c r="B129" s="80"/>
      <c r="C129" s="78"/>
    </row>
  </sheetData>
  <sheetProtection algorithmName="SHA-512" hashValue="nHXzQc2ELLJPCqn6ipAlnitVv0/wrG8plQLsx+UDJVuTf0z5eEGKzL20xqG7zFu7Vff0w57dN/slvsKg10+n8Q==" saltValue="m6nhPtU2pLjFv5uCmu6xPQ==" spinCount="100000" sheet="1" objects="1" scenarios="1"/>
  <mergeCells count="104">
    <mergeCell ref="A117:C117"/>
    <mergeCell ref="A118:C118"/>
    <mergeCell ref="A119:C119"/>
    <mergeCell ref="A120:C120"/>
    <mergeCell ref="B60:C60"/>
    <mergeCell ref="A115:C115"/>
    <mergeCell ref="A116:C116"/>
    <mergeCell ref="A111:C111"/>
    <mergeCell ref="A103:C103"/>
    <mergeCell ref="A104:C104"/>
    <mergeCell ref="A102:C102"/>
    <mergeCell ref="B84:C84"/>
    <mergeCell ref="B86:C86"/>
    <mergeCell ref="B94:C94"/>
    <mergeCell ref="A105:C105"/>
    <mergeCell ref="A110:C110"/>
    <mergeCell ref="A96:C96"/>
    <mergeCell ref="A97:C97"/>
    <mergeCell ref="A98:C98"/>
    <mergeCell ref="A99:C99"/>
    <mergeCell ref="A100:C100"/>
    <mergeCell ref="A101:C101"/>
    <mergeCell ref="A71:C71"/>
    <mergeCell ref="A72:C72"/>
    <mergeCell ref="A79:C79"/>
    <mergeCell ref="A80:C80"/>
    <mergeCell ref="A85:C85"/>
    <mergeCell ref="A95:C95"/>
    <mergeCell ref="A29:C29"/>
    <mergeCell ref="A36:C36"/>
    <mergeCell ref="A20:C20"/>
    <mergeCell ref="A21:C21"/>
    <mergeCell ref="A22:C22"/>
    <mergeCell ref="A23:C23"/>
    <mergeCell ref="A24:C24"/>
    <mergeCell ref="A26:C26"/>
    <mergeCell ref="A27:C27"/>
    <mergeCell ref="A28:C28"/>
    <mergeCell ref="A30:C30"/>
    <mergeCell ref="B65:C65"/>
    <mergeCell ref="B66:C66"/>
    <mergeCell ref="B67:C67"/>
    <mergeCell ref="B68:C68"/>
    <mergeCell ref="B69:C69"/>
    <mergeCell ref="B78:C78"/>
    <mergeCell ref="B81:C81"/>
    <mergeCell ref="B82:C82"/>
    <mergeCell ref="B83:C83"/>
    <mergeCell ref="A8:C8"/>
    <mergeCell ref="A18:C18"/>
    <mergeCell ref="A14:C14"/>
    <mergeCell ref="A19:C19"/>
    <mergeCell ref="A25:C25"/>
    <mergeCell ref="A2:C2"/>
    <mergeCell ref="A3:C3"/>
    <mergeCell ref="A4:C4"/>
    <mergeCell ref="A6:C6"/>
    <mergeCell ref="A7:C7"/>
    <mergeCell ref="B15:C15"/>
    <mergeCell ref="B16:C16"/>
    <mergeCell ref="A13:C13"/>
    <mergeCell ref="A17:C17"/>
    <mergeCell ref="B73:C73"/>
    <mergeCell ref="B74:C74"/>
    <mergeCell ref="B75:C75"/>
    <mergeCell ref="B76:C76"/>
    <mergeCell ref="B77:C77"/>
    <mergeCell ref="B45:C45"/>
    <mergeCell ref="B46:C46"/>
    <mergeCell ref="B47:C47"/>
    <mergeCell ref="A48:C48"/>
    <mergeCell ref="B61:C61"/>
    <mergeCell ref="B62:C62"/>
    <mergeCell ref="B63:C63"/>
    <mergeCell ref="B64:C64"/>
    <mergeCell ref="A58:C58"/>
    <mergeCell ref="A59:C59"/>
    <mergeCell ref="A56:C56"/>
    <mergeCell ref="B50:C50"/>
    <mergeCell ref="A49:C49"/>
    <mergeCell ref="A127:B127"/>
    <mergeCell ref="A128:B128"/>
    <mergeCell ref="A122:B122"/>
    <mergeCell ref="A123:B123"/>
    <mergeCell ref="A124:B124"/>
    <mergeCell ref="A125:B125"/>
    <mergeCell ref="A126:B126"/>
    <mergeCell ref="B31:C31"/>
    <mergeCell ref="B32:C32"/>
    <mergeCell ref="B33:C33"/>
    <mergeCell ref="B34:C34"/>
    <mergeCell ref="A121:B121"/>
    <mergeCell ref="B40:C40"/>
    <mergeCell ref="B41:C41"/>
    <mergeCell ref="B42:C42"/>
    <mergeCell ref="A37:C37"/>
    <mergeCell ref="A38:C38"/>
    <mergeCell ref="A39:C39"/>
    <mergeCell ref="B51:C51"/>
    <mergeCell ref="B52:C52"/>
    <mergeCell ref="B53:C53"/>
    <mergeCell ref="B54:C54"/>
    <mergeCell ref="B43:C43"/>
    <mergeCell ref="B44:C44"/>
  </mergeCells>
  <hyperlinks>
    <hyperlink ref="A127" r:id="rId1" display="mailto:cjohnson@audubon.org"/>
    <hyperlink ref="A129" r:id="rId2" display="http://eepurl.com/ONWfT"/>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Form</vt:lpstr>
      <vt:lpstr>Invoice</vt:lpstr>
      <vt:lpstr>Confirmation Letter</vt:lpstr>
    </vt:vector>
  </TitlesOfParts>
  <Company>National Audubon Society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Christopher</dc:creator>
  <cp:lastModifiedBy>Johnson, Christopher</cp:lastModifiedBy>
  <cp:lastPrinted>2017-07-14T17:39:51Z</cp:lastPrinted>
  <dcterms:created xsi:type="dcterms:W3CDTF">2017-03-17T16:12:32Z</dcterms:created>
  <dcterms:modified xsi:type="dcterms:W3CDTF">2017-07-24T16:32:18Z</dcterms:modified>
</cp:coreProperties>
</file>